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Сентябрь план факт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стр.1!$A$18:$V$70</definedName>
  </definedNames>
  <calcPr calcId="152511"/>
</workbook>
</file>

<file path=xl/calcChain.xml><?xml version="1.0" encoding="utf-8"?>
<calcChain xmlns="http://schemas.openxmlformats.org/spreadsheetml/2006/main">
  <c r="Q20" i="5" l="1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9" i="5"/>
  <c r="Z105" i="5"/>
  <c r="Z106" i="5"/>
  <c r="Z107" i="5"/>
  <c r="Z108" i="5"/>
  <c r="Z109" i="5"/>
  <c r="Z110" i="5"/>
  <c r="Z111" i="5"/>
  <c r="Z112" i="5"/>
  <c r="Z113" i="5"/>
  <c r="Z114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19" i="5"/>
</calcChain>
</file>

<file path=xl/sharedStrings.xml><?xml version="1.0" encoding="utf-8"?>
<sst xmlns="http://schemas.openxmlformats.org/spreadsheetml/2006/main" count="504" uniqueCount="237">
  <si>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</si>
  <si>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</si>
  <si>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</si>
  <si>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</si>
  <si>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</si>
  <si>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</si>
  <si>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</si>
  <si>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</si>
  <si>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</si>
  <si>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</si>
  <si>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</si>
  <si>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</si>
  <si>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</si>
  <si>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</si>
  <si>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</si>
  <si>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</si>
  <si>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</si>
  <si>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</si>
  <si>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</si>
  <si>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</si>
  <si>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</si>
  <si>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</si>
  <si>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</si>
  <si>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</si>
  <si>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</si>
  <si>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</si>
  <si>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</si>
  <si>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</si>
  <si>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</si>
  <si>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</si>
  <si>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</si>
  <si>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</si>
  <si>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</si>
  <si>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</si>
  <si>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</si>
  <si>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</si>
  <si>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</si>
  <si>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</si>
  <si>
    <t>усл.ед.</t>
  </si>
  <si>
    <t>шт.</t>
  </si>
  <si>
    <t>х</t>
  </si>
  <si>
    <t>Яковлева В.И.</t>
  </si>
  <si>
    <t>ООО "ОК "Лазурит"</t>
  </si>
  <si>
    <t>кг.</t>
  </si>
  <si>
    <t>овощи</t>
  </si>
  <si>
    <t>м.</t>
  </si>
  <si>
    <t>администрация г. Чебоксары</t>
  </si>
  <si>
    <t>ООО "Дискус"</t>
  </si>
  <si>
    <t>ФБУ "Чувашский ЦСМ"</t>
  </si>
  <si>
    <t xml:space="preserve">ИП Матвеев А.А. </t>
  </si>
  <si>
    <t>ООО "Альянс"</t>
  </si>
  <si>
    <t>сервитут</t>
  </si>
  <si>
    <t>1</t>
  </si>
  <si>
    <t>ЧУ ДПО "Чувашский учебно-курсовой комбинат"</t>
  </si>
  <si>
    <t>ТСН "СНТ" "ЧЭАЗ № 1"</t>
  </si>
  <si>
    <t>ИП "Шмаков В.М."</t>
  </si>
  <si>
    <t>ООО "Гудвилл"</t>
  </si>
  <si>
    <t>АО "Почта России"</t>
  </si>
  <si>
    <t>Акционерное общество "Почта России"</t>
  </si>
  <si>
    <t>ООО "Заряд"</t>
  </si>
  <si>
    <t>ЗАО "АГРО-ИНВЕСТ"</t>
  </si>
  <si>
    <t>АO "Страховое общество газовой промышленности"</t>
  </si>
  <si>
    <t>АО "СОГАЗ"</t>
  </si>
  <si>
    <t>ООО "РаВита"</t>
  </si>
  <si>
    <t>ООО "1С-Битрикс"</t>
  </si>
  <si>
    <t>ООО "УЦ ГИС"</t>
  </si>
  <si>
    <t>ООО "Консультант Плюс Чувашия"</t>
  </si>
  <si>
    <t>АО "РСИЦ"</t>
  </si>
  <si>
    <t>ООО "Франчайзи-сервис"</t>
  </si>
  <si>
    <t>ИП Атласкина Ю.Ю.</t>
  </si>
  <si>
    <t>ВНИИР-филиал ФГУП "ВНИИМ им. Д.И. Менделеева"</t>
  </si>
  <si>
    <t>ЗВЕРЕВ А.Д.</t>
  </si>
  <si>
    <t>Иванов В.В</t>
  </si>
  <si>
    <t>Якимова В.А.</t>
  </si>
  <si>
    <t>Иванов В.В.</t>
  </si>
  <si>
    <t>ООО "Аналитический центр"</t>
  </si>
  <si>
    <t>ООО "Центр гигиены и экологии""</t>
  </si>
  <si>
    <t>Камбулов Сергей Викторович</t>
  </si>
  <si>
    <t>ИП Кошкин Сергей Николаевич</t>
  </si>
  <si>
    <t>Федеральное государственное бюджетное образовательное учреждение высшего об-разования «Чувашский государственный университет имени И.Н. Ульянова»</t>
  </si>
  <si>
    <t>ФГБОУ ВО "ЧГУ им. И.Н. Ульянова</t>
  </si>
  <si>
    <t>Бюджетное учреждение Чувашской Республики "Чуваштехинвентаразация" Минэкономразвития Чувашии</t>
  </si>
  <si>
    <t>ООО "Коммунальные технологии"</t>
  </si>
  <si>
    <t>Загуменный Р.В.</t>
  </si>
  <si>
    <t>ООО фирма "Чайковский Партнер"</t>
  </si>
  <si>
    <t>ООО ТК "Чайковский текстиль"</t>
  </si>
  <si>
    <t>ООО "Фабрика Теплон"</t>
  </si>
  <si>
    <t xml:space="preserve">ООО ТД "ЛД" </t>
  </si>
  <si>
    <t>ООО "Вал-Стройкомплект"</t>
  </si>
  <si>
    <t>ООО "Эковит"</t>
  </si>
  <si>
    <t>ООО "Чебмет"</t>
  </si>
  <si>
    <t>ООО "ЧИМЗ "Евростар"</t>
  </si>
  <si>
    <t>ООО "Трейд-Инвест"</t>
  </si>
  <si>
    <t>ОАО "Чувашметалл"</t>
  </si>
  <si>
    <t>ИП Иванов А.П.</t>
  </si>
  <si>
    <t>ООО "Полистройпласт"</t>
  </si>
  <si>
    <t>ООО "Торговый дом "ЧТЗ"</t>
  </si>
  <si>
    <t>ООО "КОМТОРГ"</t>
  </si>
  <si>
    <t>ООО "Информатика"</t>
  </si>
  <si>
    <t>ООО "ЕВРОТЕХ"</t>
  </si>
  <si>
    <t>ООО "АЛЬЯНС"</t>
  </si>
  <si>
    <t>ООО "ПРАЙД"</t>
  </si>
  <si>
    <t>ООО "Вектор"</t>
  </si>
  <si>
    <t>ООО ТК "ОЛДИС"</t>
  </si>
  <si>
    <t>ООО "НПП "ГЕО-СЕРВИС"</t>
  </si>
  <si>
    <t>ООО НПИФ "СПЛАВ"</t>
  </si>
  <si>
    <t>ООО "ВЕНДОР"</t>
  </si>
  <si>
    <t>ООО Торговый дом "Труботорг"</t>
  </si>
  <si>
    <t>ООО "Айдеко Софтвер"</t>
  </si>
  <si>
    <t>ООО "Технотекс"</t>
  </si>
  <si>
    <t>ООО "СВАИ+"</t>
  </si>
  <si>
    <t>ООО "ПРОМИНВЕСТ"</t>
  </si>
  <si>
    <t>ООО "АвтоСнаб"</t>
  </si>
  <si>
    <t>ООО "Ситилинк"</t>
  </si>
  <si>
    <t>Общество с ограниченной ответственностью "КипЭнерго"</t>
  </si>
  <si>
    <t>Аврора ООО</t>
  </si>
  <si>
    <t>ИП Иванова А.В.</t>
  </si>
  <si>
    <t>ООО "Евро-холод"</t>
  </si>
  <si>
    <t>ООО "ЮгЭнергоПром"</t>
  </si>
  <si>
    <t>ООО "ГазПремиум"</t>
  </si>
  <si>
    <t>ООО «Волжская Газовая компания»</t>
  </si>
  <si>
    <t>ООО "Велес"</t>
  </si>
  <si>
    <t>ООО «Волгогазкомплект»</t>
  </si>
  <si>
    <t>ООО "Шуркин и компания"</t>
  </si>
  <si>
    <t>ИП Константинова В.В.</t>
  </si>
  <si>
    <t>повышение квалификации</t>
  </si>
  <si>
    <t>снос обьекта недвижимости</t>
  </si>
  <si>
    <t>демонтаж ГРП</t>
  </si>
  <si>
    <t>Поставка периодических печатных изданий</t>
  </si>
  <si>
    <t>Поставка периодических печатных изданий в соответствии  со Спецификацией на 1 полугодие 2021 г.</t>
  </si>
  <si>
    <t>Аккумулятор</t>
  </si>
  <si>
    <t>Запчасть МТЗ</t>
  </si>
  <si>
    <t>ОСАГО</t>
  </si>
  <si>
    <t>Запасная часть</t>
  </si>
  <si>
    <t>Поверка термометров</t>
  </si>
  <si>
    <t>Поверка танометра</t>
  </si>
  <si>
    <t>Поверка алкотестора</t>
  </si>
  <si>
    <t>Программа для ЭВМ"1С-Битрикс, управление сайтом". Лицензия Бизнес (продление)</t>
  </si>
  <si>
    <t>Изготовление сертификата ключа проверки электронной подписи</t>
  </si>
  <si>
    <t>Головка печатающая для картриджа HP</t>
  </si>
  <si>
    <t>Диск cd-rw Verbatim (10 шт)</t>
  </si>
  <si>
    <t xml:space="preserve">Оказание услуг по сопровождению экземпляра(ов) 
справочно-правовой системы «КонсультантПлюс»
</t>
  </si>
  <si>
    <t>Регистрация доменов</t>
  </si>
  <si>
    <t>Передача неисключительных прав на использование квалифицированного сертификата ключа проверки ЭП</t>
  </si>
  <si>
    <t>Услуги проживания в гостинице. Услуги автостоянки.</t>
  </si>
  <si>
    <t>Исследование метрологических характеристик и калибровка набора критических  микросопел (9 шт.)</t>
  </si>
  <si>
    <t>Услуги по определению морфологического состава отхода по Заявке</t>
  </si>
  <si>
    <t>Проведение санитарно-эпидемиологической экспертизы проекто нормативов ПДВ для 3-х площадок</t>
  </si>
  <si>
    <t>Услуга по разработке, составлению сценариев, тематических программ, игровых форм коллективного досуга отдыхающих, по организации и проведению досуга клиентов, а также по музыкальному обслуживанию и обеспечению сохранности вверенных ему материальных ценностей для клиентов в санатории «Волга»</t>
  </si>
  <si>
    <t>земляные работы (разработка грунта в траншее экскаватором с обратной засыпкой) при строительстве газопроводов для выполнения мероприятий по технологическому присоединению объектов капитального строительства к сети газораспределения</t>
  </si>
  <si>
    <t>обучение работников  по допол-нительной профессиональной программе повышения квалификации «Организация строительства, реконструкции и капитального строительства строительный контроль, в том числе на технически сложных и  особо опасных объектах»</t>
  </si>
  <si>
    <t xml:space="preserve">Оказание услуг по организации и проведению физкультурно-оздоровительных и спортивных мероприятий </t>
  </si>
  <si>
    <t>Работы на выполнение работ по подготовке и  заключению о техническом состоянии и степени износа объекта недвижимого имущества</t>
  </si>
  <si>
    <t>постер 840х1370</t>
  </si>
  <si>
    <t>информационные стенды</t>
  </si>
  <si>
    <t>Дог. на технологическое присоединение к электр. сетям ГРПБ сан. Чувашия</t>
  </si>
  <si>
    <t>оказание  услуг по проведению концертной программы для работников Общества</t>
  </si>
  <si>
    <t xml:space="preserve">                               Договор               поставки ткани </t>
  </si>
  <si>
    <t>Краны стальные</t>
  </si>
  <si>
    <t>Труба  ПЭ</t>
  </si>
  <si>
    <t>карбид кальция</t>
  </si>
  <si>
    <t>Сетка-рабица</t>
  </si>
  <si>
    <t>Уголки стальные</t>
  </si>
  <si>
    <t>Фитинги чугунные</t>
  </si>
  <si>
    <t>Прокат стальной</t>
  </si>
  <si>
    <t>СИЗ рук</t>
  </si>
  <si>
    <t>Детектор утечки горючих газов</t>
  </si>
  <si>
    <t>Фитинги ПЭ (седелки)</t>
  </si>
  <si>
    <t>Труба ПЭ</t>
  </si>
  <si>
    <t>Аккумуляторы для ИПБ</t>
  </si>
  <si>
    <t>Компьютеры, мониторы</t>
  </si>
  <si>
    <t>Запчасти для оргтехники</t>
  </si>
  <si>
    <t>Средства индивидуальной защиты</t>
  </si>
  <si>
    <t>Экскаватор</t>
  </si>
  <si>
    <t>Оборудование светотехническое</t>
  </si>
  <si>
    <t>Краны шаровые латунные</t>
  </si>
  <si>
    <t>Оборудование ТЕСТО</t>
  </si>
  <si>
    <t>Мебель металлическая</t>
  </si>
  <si>
    <t>Работы землеустроительные по формированию земельных участков под газопровод</t>
  </si>
  <si>
    <t>Заземлители</t>
  </si>
  <si>
    <t>Кровельные материалы</t>
  </si>
  <si>
    <t>Трубы НКТ</t>
  </si>
  <si>
    <t>Платформа аппаратная Ideco</t>
  </si>
  <si>
    <t>Геотекстиль</t>
  </si>
  <si>
    <t>Сваи</t>
  </si>
  <si>
    <t xml:space="preserve">Колпачки </t>
  </si>
  <si>
    <t>покрышки</t>
  </si>
  <si>
    <t>Нумератор</t>
  </si>
  <si>
    <t>Генератор ацетиленовый</t>
  </si>
  <si>
    <t>Поставка алкогольной продукции</t>
  </si>
  <si>
    <t>Поставка медицинских товаров д/санаторий "Волга"</t>
  </si>
  <si>
    <t>Поставка хладогена д/Кафе "Елена"</t>
  </si>
  <si>
    <t>Поставка ВПГ VilTerm S10, S11</t>
  </si>
  <si>
    <t>Услуга за предоставление поверки счетчиков газа Гранд 1,6</t>
  </si>
  <si>
    <t>Дымоотвод стальной</t>
  </si>
  <si>
    <t>Перчатки виниловые, латексные</t>
  </si>
  <si>
    <t>Запасные части к газовому оборудованию</t>
  </si>
  <si>
    <t>Счетчик газа NPM-G4 правый</t>
  </si>
  <si>
    <t>Поставка котла газового BAXI Luna-3</t>
  </si>
  <si>
    <t>Комплектующие к газоиспользующему оборудованию</t>
  </si>
  <si>
    <t>Поставка овощей и фруктов</t>
  </si>
  <si>
    <t>кв.м.</t>
  </si>
  <si>
    <t>тн</t>
  </si>
  <si>
    <t>4</t>
  </si>
  <si>
    <t>3</t>
  </si>
  <si>
    <t>2</t>
  </si>
  <si>
    <t>30</t>
  </si>
  <si>
    <t>22</t>
  </si>
  <si>
    <t>26</t>
  </si>
  <si>
    <t>500</t>
  </si>
  <si>
    <t>750</t>
  </si>
  <si>
    <t>2154</t>
  </si>
  <si>
    <t>1200</t>
  </si>
  <si>
    <t>0,343</t>
  </si>
  <si>
    <t>92</t>
  </si>
  <si>
    <t>1302</t>
  </si>
  <si>
    <t>22852</t>
  </si>
  <si>
    <t>70</t>
  </si>
  <si>
    <t>101</t>
  </si>
  <si>
    <t>313</t>
  </si>
  <si>
    <t>181</t>
  </si>
  <si>
    <t>4180</t>
  </si>
  <si>
    <t>2480</t>
  </si>
  <si>
    <t>239</t>
  </si>
  <si>
    <t>545</t>
  </si>
  <si>
    <t>15</t>
  </si>
  <si>
    <t>600</t>
  </si>
  <si>
    <t>35</t>
  </si>
  <si>
    <t>61600</t>
  </si>
  <si>
    <t>14</t>
  </si>
  <si>
    <t>40</t>
  </si>
  <si>
    <t>87</t>
  </si>
  <si>
    <t>100</t>
  </si>
  <si>
    <t>102</t>
  </si>
  <si>
    <t>171</t>
  </si>
  <si>
    <t>17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</si>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</sst>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0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textRotation="90" wrapText="1"/>
    </xf>
    <xf numFmtId="172" fontId="1" fillId="0" borderId="0" xfId="0" applyNumberFormat="1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172" fontId="6" fillId="0" borderId="1" xfId="0" applyNumberFormat="1" applyFont="1" applyFill="1" applyBorder="1" applyAlignment="1">
      <alignment horizontal="center" vertical="center" wrapText="1"/>
    </xf>
    <xf numFmtId="172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2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2" fillId="0" borderId="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"/>
  <sheetViews>
    <sheetView tabSelected="1" zoomScale="85" zoomScaleNormal="85" workbookViewId="0">
      <pane xSplit="1" ySplit="18" topLeftCell="B19" activePane="bottomRight" state="frozen"/>
      <selection pane="topRight" activeCell="B1" sqref="B1"/>
      <selection pane="bottomLeft" activeCell="A19" sqref="A19"/>
      <selection pane="bottomRight" activeCell="Y1" sqref="Y1:AA65536"/>
    </sheetView>
  </sheetViews>
  <sheetFormatPr defaultRowHeight="12.75" x14ac:dyDescent="0.2"/>
  <cols>
    <col min="1" max="1" width="6.42578125" style="3" customWidth="1"/>
    <col min="2" max="2" width="10.7109375" style="3" customWidth="1"/>
    <col min="3" max="15" width="9.140625" style="3"/>
    <col min="16" max="16" width="18.28515625" style="3" customWidth="1"/>
    <col min="17" max="17" width="16.7109375" style="3" customWidth="1"/>
    <col min="18" max="19" width="9.140625" style="3"/>
    <col min="20" max="20" width="16.85546875" style="3" customWidth="1"/>
    <col min="21" max="21" width="31.42578125" style="3" customWidth="1"/>
    <col min="22" max="22" width="17.5703125" style="3" customWidth="1"/>
    <col min="23" max="23" width="9.140625" style="3" customWidth="1"/>
    <col min="24" max="24" width="9.140625" style="3"/>
    <col min="25" max="25" width="10.140625" style="3" hidden="1" customWidth="1"/>
    <col min="26" max="26" width="13.85546875" style="3" hidden="1" customWidth="1"/>
    <col min="27" max="27" width="9.140625" style="3" hidden="1" customWidth="1"/>
    <col min="28" max="16384" width="9.140625" style="3"/>
  </cols>
  <sheetData>
    <row r="1" spans="1:22" ht="15.75" x14ac:dyDescent="0.25">
      <c r="U1" s="20" t="s">
        <v>27</v>
      </c>
      <c r="V1" s="20"/>
    </row>
    <row r="2" spans="1:22" ht="15.75" x14ac:dyDescent="0.25">
      <c r="U2" s="20" t="s">
        <v>34</v>
      </c>
      <c r="V2" s="20"/>
    </row>
    <row r="3" spans="1:22" ht="15.75" x14ac:dyDescent="0.25">
      <c r="U3" s="20" t="s">
        <v>35</v>
      </c>
      <c r="V3" s="20"/>
    </row>
    <row r="4" spans="1:22" ht="15.75" x14ac:dyDescent="0.25">
      <c r="U4" s="1"/>
      <c r="V4" s="1"/>
    </row>
    <row r="5" spans="1:22" ht="15.75" x14ac:dyDescent="0.25">
      <c r="U5" s="1"/>
      <c r="V5" s="5" t="s">
        <v>28</v>
      </c>
    </row>
    <row r="8" spans="1:22" ht="18.75" x14ac:dyDescent="0.3">
      <c r="A8" s="21" t="s">
        <v>29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" customFormat="1" ht="18.75" x14ac:dyDescent="0.3">
      <c r="A9" s="22" t="s">
        <v>30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4" t="s">
        <v>36</v>
      </c>
      <c r="P9" s="24"/>
      <c r="Q9" s="24"/>
      <c r="R9" s="24"/>
      <c r="S9" s="24"/>
    </row>
    <row r="10" spans="1:22" x14ac:dyDescent="0.2">
      <c r="O10" s="23" t="s">
        <v>37</v>
      </c>
      <c r="P10" s="23"/>
      <c r="Q10" s="23"/>
    </row>
    <row r="13" spans="1:22" x14ac:dyDescent="0.2">
      <c r="A13" s="28" t="s">
        <v>0</v>
      </c>
      <c r="B13" s="28" t="s">
        <v>1</v>
      </c>
      <c r="C13" s="28" t="s">
        <v>20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17" t="s">
        <v>21</v>
      </c>
      <c r="Q13" s="17" t="s">
        <v>22</v>
      </c>
      <c r="R13" s="17" t="s">
        <v>23</v>
      </c>
      <c r="S13" s="17" t="s">
        <v>24</v>
      </c>
      <c r="T13" s="17" t="s">
        <v>32</v>
      </c>
      <c r="U13" s="17" t="s">
        <v>25</v>
      </c>
      <c r="V13" s="17" t="s">
        <v>26</v>
      </c>
    </row>
    <row r="14" spans="1:22" x14ac:dyDescent="0.2">
      <c r="A14" s="28"/>
      <c r="B14" s="28"/>
      <c r="C14" s="28" t="s">
        <v>33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9" t="s">
        <v>19</v>
      </c>
      <c r="O14" s="30"/>
      <c r="P14" s="18"/>
      <c r="Q14" s="18"/>
      <c r="R14" s="18"/>
      <c r="S14" s="18"/>
      <c r="T14" s="18"/>
      <c r="U14" s="18"/>
      <c r="V14" s="18"/>
    </row>
    <row r="15" spans="1:22" x14ac:dyDescent="0.2">
      <c r="A15" s="28"/>
      <c r="B15" s="28"/>
      <c r="C15" s="28" t="s">
        <v>16</v>
      </c>
      <c r="D15" s="28"/>
      <c r="E15" s="28"/>
      <c r="F15" s="28"/>
      <c r="G15" s="28"/>
      <c r="H15" s="28"/>
      <c r="I15" s="28"/>
      <c r="J15" s="28"/>
      <c r="K15" s="28"/>
      <c r="L15" s="28"/>
      <c r="M15" s="25" t="s">
        <v>31</v>
      </c>
      <c r="N15" s="31"/>
      <c r="O15" s="32"/>
      <c r="P15" s="18"/>
      <c r="Q15" s="18"/>
      <c r="R15" s="18"/>
      <c r="S15" s="18"/>
      <c r="T15" s="18"/>
      <c r="U15" s="18"/>
      <c r="V15" s="18"/>
    </row>
    <row r="16" spans="1:22" ht="27" customHeight="1" x14ac:dyDescent="0.2">
      <c r="A16" s="28"/>
      <c r="B16" s="28"/>
      <c r="C16" s="28" t="s">
        <v>5</v>
      </c>
      <c r="D16" s="28"/>
      <c r="E16" s="28"/>
      <c r="F16" s="28" t="s">
        <v>6</v>
      </c>
      <c r="G16" s="28"/>
      <c r="H16" s="28"/>
      <c r="I16" s="28" t="s">
        <v>10</v>
      </c>
      <c r="J16" s="28"/>
      <c r="K16" s="28" t="s">
        <v>13</v>
      </c>
      <c r="L16" s="28"/>
      <c r="M16" s="26"/>
      <c r="N16" s="4"/>
      <c r="O16" s="4"/>
      <c r="P16" s="18"/>
      <c r="Q16" s="18"/>
      <c r="R16" s="18"/>
      <c r="S16" s="18"/>
      <c r="T16" s="18"/>
      <c r="U16" s="18"/>
      <c r="V16" s="18"/>
    </row>
    <row r="17" spans="1:26" ht="114" x14ac:dyDescent="0.2">
      <c r="A17" s="28"/>
      <c r="B17" s="28"/>
      <c r="C17" s="6" t="s">
        <v>2</v>
      </c>
      <c r="D17" s="6" t="s">
        <v>3</v>
      </c>
      <c r="E17" s="6" t="s">
        <v>4</v>
      </c>
      <c r="F17" s="6" t="s">
        <v>7</v>
      </c>
      <c r="G17" s="6" t="s">
        <v>8</v>
      </c>
      <c r="H17" s="6" t="s">
        <v>9</v>
      </c>
      <c r="I17" s="6" t="s">
        <v>11</v>
      </c>
      <c r="J17" s="6" t="s">
        <v>12</v>
      </c>
      <c r="K17" s="6" t="s">
        <v>14</v>
      </c>
      <c r="L17" s="6" t="s">
        <v>15</v>
      </c>
      <c r="M17" s="27"/>
      <c r="N17" s="6" t="s">
        <v>18</v>
      </c>
      <c r="O17" s="6" t="s">
        <v>17</v>
      </c>
      <c r="P17" s="19"/>
      <c r="Q17" s="19"/>
      <c r="R17" s="19"/>
      <c r="S17" s="19"/>
      <c r="T17" s="19"/>
      <c r="U17" s="19"/>
      <c r="V17" s="19"/>
    </row>
    <row r="18" spans="1:26" x14ac:dyDescent="0.2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4">
        <v>19</v>
      </c>
      <c r="T18" s="4">
        <v>20</v>
      </c>
      <c r="U18" s="4">
        <v>21</v>
      </c>
      <c r="V18" s="4">
        <v>22</v>
      </c>
    </row>
    <row r="19" spans="1:26" ht="53.25" customHeight="1" x14ac:dyDescent="0.2">
      <c r="A19" s="8"/>
      <c r="B19" s="14">
        <v>44076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 t="s">
        <v>40</v>
      </c>
      <c r="O19" s="8"/>
      <c r="P19" s="11" t="s">
        <v>51</v>
      </c>
      <c r="Q19" s="9">
        <f>T19/S19</f>
        <v>2.3400000000000001E-3</v>
      </c>
      <c r="R19" s="8" t="s">
        <v>38</v>
      </c>
      <c r="S19" s="13" t="s">
        <v>52</v>
      </c>
      <c r="T19" s="10">
        <v>2.3400000000000001E-3</v>
      </c>
      <c r="U19" s="11" t="s">
        <v>46</v>
      </c>
      <c r="V19" s="15"/>
      <c r="Y19" s="12">
        <v>2.34</v>
      </c>
      <c r="Z19" s="7">
        <f>Y19/1000</f>
        <v>2.3400000000000001E-3</v>
      </c>
    </row>
    <row r="20" spans="1:26" ht="30" x14ac:dyDescent="0.2">
      <c r="A20" s="8"/>
      <c r="B20" s="14">
        <v>44102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 t="s">
        <v>40</v>
      </c>
      <c r="O20" s="8"/>
      <c r="P20" s="11" t="s">
        <v>125</v>
      </c>
      <c r="Q20" s="9">
        <f t="shared" ref="Q20:Q83" si="0">T20/S20</f>
        <v>8</v>
      </c>
      <c r="R20" s="8" t="s">
        <v>38</v>
      </c>
      <c r="S20" s="13" t="s">
        <v>52</v>
      </c>
      <c r="T20" s="10">
        <v>8</v>
      </c>
      <c r="U20" s="11" t="s">
        <v>53</v>
      </c>
      <c r="V20" s="15"/>
      <c r="Y20" s="12">
        <v>8000</v>
      </c>
      <c r="Z20" s="7">
        <f t="shared" ref="Z20:Z83" si="1">Y20/1000</f>
        <v>8</v>
      </c>
    </row>
    <row r="21" spans="1:26" ht="15" x14ac:dyDescent="0.2">
      <c r="A21" s="8"/>
      <c r="B21" s="14">
        <v>44089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 t="s">
        <v>40</v>
      </c>
      <c r="O21" s="8"/>
      <c r="P21" s="11" t="s">
        <v>51</v>
      </c>
      <c r="Q21" s="9">
        <f t="shared" si="0"/>
        <v>1.4E-3</v>
      </c>
      <c r="R21" s="8" t="s">
        <v>38</v>
      </c>
      <c r="S21" s="13" t="s">
        <v>52</v>
      </c>
      <c r="T21" s="10">
        <v>1.4E-3</v>
      </c>
      <c r="U21" s="11" t="s">
        <v>46</v>
      </c>
      <c r="V21" s="15"/>
      <c r="Y21" s="12">
        <v>1.4</v>
      </c>
      <c r="Z21" s="7">
        <f t="shared" si="1"/>
        <v>1.4E-3</v>
      </c>
    </row>
    <row r="22" spans="1:26" ht="15" x14ac:dyDescent="0.2">
      <c r="A22" s="8"/>
      <c r="B22" s="14">
        <v>44094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 t="s">
        <v>40</v>
      </c>
      <c r="O22" s="8"/>
      <c r="P22" s="11" t="s">
        <v>51</v>
      </c>
      <c r="Q22" s="9">
        <f t="shared" si="0"/>
        <v>3.8700000000000002E-3</v>
      </c>
      <c r="R22" s="8" t="s">
        <v>38</v>
      </c>
      <c r="S22" s="13" t="s">
        <v>52</v>
      </c>
      <c r="T22" s="10">
        <v>3.8700000000000002E-3</v>
      </c>
      <c r="U22" s="11" t="s">
        <v>54</v>
      </c>
      <c r="V22" s="15"/>
      <c r="Y22" s="12">
        <v>3.87</v>
      </c>
      <c r="Z22" s="7">
        <f t="shared" si="1"/>
        <v>3.8700000000000002E-3</v>
      </c>
    </row>
    <row r="23" spans="1:26" ht="15" x14ac:dyDescent="0.2">
      <c r="A23" s="8"/>
      <c r="B23" s="14">
        <v>44094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 t="s">
        <v>40</v>
      </c>
      <c r="O23" s="8"/>
      <c r="P23" s="11" t="s">
        <v>51</v>
      </c>
      <c r="Q23" s="9">
        <f t="shared" si="0"/>
        <v>1.3600000000000001E-3</v>
      </c>
      <c r="R23" s="8" t="s">
        <v>38</v>
      </c>
      <c r="S23" s="13" t="s">
        <v>52</v>
      </c>
      <c r="T23" s="10">
        <v>1.3600000000000001E-3</v>
      </c>
      <c r="U23" s="11" t="s">
        <v>54</v>
      </c>
      <c r="V23" s="15"/>
      <c r="Y23" s="12">
        <v>1.36</v>
      </c>
      <c r="Z23" s="7">
        <f t="shared" si="1"/>
        <v>1.3600000000000001E-3</v>
      </c>
    </row>
    <row r="24" spans="1:26" ht="15" x14ac:dyDescent="0.2">
      <c r="A24" s="8"/>
      <c r="B24" s="14">
        <v>44094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 t="s">
        <v>40</v>
      </c>
      <c r="O24" s="8"/>
      <c r="P24" s="11" t="s">
        <v>51</v>
      </c>
      <c r="Q24" s="9">
        <f t="shared" si="0"/>
        <v>1.1999999999999999E-4</v>
      </c>
      <c r="R24" s="8" t="s">
        <v>38</v>
      </c>
      <c r="S24" s="13" t="s">
        <v>52</v>
      </c>
      <c r="T24" s="10">
        <v>1.1999999999999999E-4</v>
      </c>
      <c r="U24" s="11" t="s">
        <v>54</v>
      </c>
      <c r="V24" s="15"/>
      <c r="Y24" s="12">
        <v>0.12</v>
      </c>
      <c r="Z24" s="7">
        <f t="shared" si="1"/>
        <v>1.1999999999999999E-4</v>
      </c>
    </row>
    <row r="25" spans="1:26" ht="15" x14ac:dyDescent="0.2">
      <c r="A25" s="8"/>
      <c r="B25" s="14">
        <v>44096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 t="s">
        <v>40</v>
      </c>
      <c r="O25" s="8"/>
      <c r="P25" s="11" t="s">
        <v>51</v>
      </c>
      <c r="Q25" s="9">
        <f t="shared" si="0"/>
        <v>3.0429999999999999E-2</v>
      </c>
      <c r="R25" s="8" t="s">
        <v>38</v>
      </c>
      <c r="S25" s="13" t="s">
        <v>52</v>
      </c>
      <c r="T25" s="10">
        <v>3.0429999999999999E-2</v>
      </c>
      <c r="U25" s="11" t="s">
        <v>46</v>
      </c>
      <c r="V25" s="15"/>
      <c r="Y25" s="12">
        <v>30.43</v>
      </c>
      <c r="Z25" s="7">
        <f t="shared" si="1"/>
        <v>3.0429999999999999E-2</v>
      </c>
    </row>
    <row r="26" spans="1:26" ht="30" x14ac:dyDescent="0.2">
      <c r="A26" s="8"/>
      <c r="B26" s="14">
        <v>44095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 t="s">
        <v>40</v>
      </c>
      <c r="O26" s="8"/>
      <c r="P26" s="11" t="s">
        <v>126</v>
      </c>
      <c r="Q26" s="9">
        <f t="shared" si="0"/>
        <v>46.161559999999994</v>
      </c>
      <c r="R26" s="8" t="s">
        <v>38</v>
      </c>
      <c r="S26" s="13" t="s">
        <v>52</v>
      </c>
      <c r="T26" s="10">
        <v>46.161559999999994</v>
      </c>
      <c r="U26" s="11" t="s">
        <v>55</v>
      </c>
      <c r="V26" s="15"/>
      <c r="Y26" s="12">
        <v>46161.56</v>
      </c>
      <c r="Z26" s="7">
        <f t="shared" si="1"/>
        <v>46.161559999999994</v>
      </c>
    </row>
    <row r="27" spans="1:26" ht="15" x14ac:dyDescent="0.2">
      <c r="A27" s="8"/>
      <c r="B27" s="14">
        <v>44078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 t="s">
        <v>40</v>
      </c>
      <c r="O27" s="8"/>
      <c r="P27" s="11" t="s">
        <v>127</v>
      </c>
      <c r="Q27" s="9">
        <f t="shared" si="0"/>
        <v>51.343000000000004</v>
      </c>
      <c r="R27" s="8" t="s">
        <v>38</v>
      </c>
      <c r="S27" s="13" t="s">
        <v>52</v>
      </c>
      <c r="T27" s="10">
        <v>51.343000000000004</v>
      </c>
      <c r="U27" s="11" t="s">
        <v>56</v>
      </c>
      <c r="V27" s="15"/>
      <c r="Y27" s="12">
        <v>51343</v>
      </c>
      <c r="Z27" s="7">
        <f t="shared" si="1"/>
        <v>51.343000000000004</v>
      </c>
    </row>
    <row r="28" spans="1:26" ht="45" x14ac:dyDescent="0.2">
      <c r="A28" s="8"/>
      <c r="B28" s="14">
        <v>44090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 t="s">
        <v>40</v>
      </c>
      <c r="O28" s="8"/>
      <c r="P28" s="11" t="s">
        <v>128</v>
      </c>
      <c r="Q28" s="9">
        <f t="shared" si="0"/>
        <v>1.4109700000000001</v>
      </c>
      <c r="R28" s="8" t="s">
        <v>38</v>
      </c>
      <c r="S28" s="13" t="s">
        <v>52</v>
      </c>
      <c r="T28" s="10">
        <v>1.4109700000000001</v>
      </c>
      <c r="U28" s="11" t="s">
        <v>57</v>
      </c>
      <c r="V28" s="15"/>
      <c r="Y28" s="12">
        <v>1410.97</v>
      </c>
      <c r="Z28" s="7">
        <f t="shared" si="1"/>
        <v>1.4109700000000001</v>
      </c>
    </row>
    <row r="29" spans="1:26" ht="105" x14ac:dyDescent="0.2">
      <c r="A29" s="8"/>
      <c r="B29" s="14">
        <v>44102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 t="s">
        <v>40</v>
      </c>
      <c r="O29" s="8"/>
      <c r="P29" s="11" t="s">
        <v>129</v>
      </c>
      <c r="Q29" s="9">
        <f t="shared" si="0"/>
        <v>0.70086000000000004</v>
      </c>
      <c r="R29" s="8" t="s">
        <v>39</v>
      </c>
      <c r="S29" s="13" t="s">
        <v>203</v>
      </c>
      <c r="T29" s="10">
        <v>2.8034400000000002</v>
      </c>
      <c r="U29" s="11" t="s">
        <v>58</v>
      </c>
      <c r="V29" s="15"/>
      <c r="Y29" s="12">
        <v>2803.44</v>
      </c>
      <c r="Z29" s="7">
        <f t="shared" si="1"/>
        <v>2.8034400000000002</v>
      </c>
    </row>
    <row r="30" spans="1:26" ht="15" x14ac:dyDescent="0.2">
      <c r="A30" s="8"/>
      <c r="B30" s="14">
        <v>44077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 t="s">
        <v>40</v>
      </c>
      <c r="O30" s="8"/>
      <c r="P30" s="11" t="s">
        <v>130</v>
      </c>
      <c r="Q30" s="9">
        <f t="shared" si="0"/>
        <v>8.2449999999999992</v>
      </c>
      <c r="R30" s="8" t="s">
        <v>39</v>
      </c>
      <c r="S30" s="13" t="s">
        <v>204</v>
      </c>
      <c r="T30" s="10">
        <v>24.734999999999999</v>
      </c>
      <c r="U30" s="11" t="s">
        <v>59</v>
      </c>
      <c r="V30" s="15"/>
      <c r="Y30" s="12">
        <v>24735</v>
      </c>
      <c r="Z30" s="7">
        <f t="shared" si="1"/>
        <v>24.734999999999999</v>
      </c>
    </row>
    <row r="31" spans="1:26" ht="15" x14ac:dyDescent="0.2">
      <c r="A31" s="8"/>
      <c r="B31" s="14">
        <v>44077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 t="s">
        <v>40</v>
      </c>
      <c r="O31" s="8"/>
      <c r="P31" s="11" t="s">
        <v>131</v>
      </c>
      <c r="Q31" s="9">
        <f t="shared" si="0"/>
        <v>4.3049999999999997</v>
      </c>
      <c r="R31" s="8" t="s">
        <v>39</v>
      </c>
      <c r="S31" s="13" t="s">
        <v>203</v>
      </c>
      <c r="T31" s="10">
        <v>17.22</v>
      </c>
      <c r="U31" s="11" t="s">
        <v>60</v>
      </c>
      <c r="V31" s="15"/>
      <c r="Y31" s="12">
        <v>17220</v>
      </c>
      <c r="Z31" s="7">
        <f t="shared" si="1"/>
        <v>17.22</v>
      </c>
    </row>
    <row r="32" spans="1:26" ht="30" x14ac:dyDescent="0.2">
      <c r="A32" s="8"/>
      <c r="B32" s="14">
        <v>44081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 t="s">
        <v>40</v>
      </c>
      <c r="O32" s="8"/>
      <c r="P32" s="11" t="s">
        <v>132</v>
      </c>
      <c r="Q32" s="9">
        <f t="shared" si="0"/>
        <v>10.34577</v>
      </c>
      <c r="R32" s="8" t="s">
        <v>38</v>
      </c>
      <c r="S32" s="13" t="s">
        <v>52</v>
      </c>
      <c r="T32" s="10">
        <v>10.34577</v>
      </c>
      <c r="U32" s="11" t="s">
        <v>61</v>
      </c>
      <c r="V32" s="15"/>
      <c r="Y32" s="12">
        <v>10345.77</v>
      </c>
      <c r="Z32" s="7">
        <f t="shared" si="1"/>
        <v>10.34577</v>
      </c>
    </row>
    <row r="33" spans="1:26" ht="15" x14ac:dyDescent="0.2">
      <c r="A33" s="8"/>
      <c r="B33" s="14">
        <v>44084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 t="s">
        <v>40</v>
      </c>
      <c r="O33" s="8"/>
      <c r="P33" s="11" t="s">
        <v>132</v>
      </c>
      <c r="Q33" s="9">
        <f t="shared" si="0"/>
        <v>5.05382</v>
      </c>
      <c r="R33" s="8" t="s">
        <v>38</v>
      </c>
      <c r="S33" s="13" t="s">
        <v>52</v>
      </c>
      <c r="T33" s="10">
        <v>5.05382</v>
      </c>
      <c r="U33" s="11" t="s">
        <v>62</v>
      </c>
      <c r="V33" s="15"/>
      <c r="Y33" s="12">
        <v>5053.82</v>
      </c>
      <c r="Z33" s="7">
        <f t="shared" si="1"/>
        <v>5.05382</v>
      </c>
    </row>
    <row r="34" spans="1:26" ht="15" x14ac:dyDescent="0.2">
      <c r="A34" s="8"/>
      <c r="B34" s="14">
        <v>44088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 t="s">
        <v>40</v>
      </c>
      <c r="O34" s="8"/>
      <c r="P34" s="11" t="s">
        <v>133</v>
      </c>
      <c r="Q34" s="9">
        <f t="shared" si="0"/>
        <v>5.1950000000000003</v>
      </c>
      <c r="R34" s="8" t="s">
        <v>39</v>
      </c>
      <c r="S34" s="13" t="s">
        <v>205</v>
      </c>
      <c r="T34" s="10">
        <v>10.39</v>
      </c>
      <c r="U34" s="11" t="s">
        <v>63</v>
      </c>
      <c r="V34" s="15"/>
      <c r="Y34" s="12">
        <v>10390</v>
      </c>
      <c r="Z34" s="7">
        <f t="shared" si="1"/>
        <v>10.39</v>
      </c>
    </row>
    <row r="35" spans="1:26" ht="30" x14ac:dyDescent="0.2">
      <c r="A35" s="8"/>
      <c r="B35" s="14">
        <v>44098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 t="s">
        <v>40</v>
      </c>
      <c r="O35" s="8"/>
      <c r="P35" s="11" t="s">
        <v>132</v>
      </c>
      <c r="Q35" s="9">
        <f t="shared" si="0"/>
        <v>5.7682399999999996</v>
      </c>
      <c r="R35" s="8" t="s">
        <v>38</v>
      </c>
      <c r="S35" s="13" t="s">
        <v>52</v>
      </c>
      <c r="T35" s="10">
        <v>5.7682399999999996</v>
      </c>
      <c r="U35" s="11" t="s">
        <v>61</v>
      </c>
      <c r="V35" s="15"/>
      <c r="Y35" s="12">
        <v>5768.24</v>
      </c>
      <c r="Z35" s="7">
        <f t="shared" si="1"/>
        <v>5.7682399999999996</v>
      </c>
    </row>
    <row r="36" spans="1:26" ht="30" x14ac:dyDescent="0.2">
      <c r="A36" s="8"/>
      <c r="B36" s="14">
        <v>44102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 t="s">
        <v>40</v>
      </c>
      <c r="O36" s="8"/>
      <c r="P36" s="11" t="s">
        <v>132</v>
      </c>
      <c r="Q36" s="9">
        <f t="shared" si="0"/>
        <v>1.8106</v>
      </c>
      <c r="R36" s="8" t="s">
        <v>38</v>
      </c>
      <c r="S36" s="13" t="s">
        <v>52</v>
      </c>
      <c r="T36" s="10">
        <v>1.8106</v>
      </c>
      <c r="U36" s="11" t="s">
        <v>61</v>
      </c>
      <c r="V36" s="15"/>
      <c r="Y36" s="12">
        <v>1810.6</v>
      </c>
      <c r="Z36" s="7">
        <f t="shared" si="1"/>
        <v>1.8106</v>
      </c>
    </row>
    <row r="37" spans="1:26" ht="30" x14ac:dyDescent="0.2">
      <c r="A37" s="8"/>
      <c r="B37" s="14">
        <v>44102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 t="s">
        <v>40</v>
      </c>
      <c r="O37" s="8"/>
      <c r="P37" s="11" t="s">
        <v>134</v>
      </c>
      <c r="Q37" s="9">
        <f t="shared" si="0"/>
        <v>0.14399999999999999</v>
      </c>
      <c r="R37" s="8" t="s">
        <v>39</v>
      </c>
      <c r="S37" s="13" t="s">
        <v>204</v>
      </c>
      <c r="T37" s="10">
        <v>0.432</v>
      </c>
      <c r="U37" s="11" t="s">
        <v>48</v>
      </c>
      <c r="V37" s="15"/>
      <c r="Y37" s="12">
        <v>432</v>
      </c>
      <c r="Z37" s="7">
        <f t="shared" si="1"/>
        <v>0.432</v>
      </c>
    </row>
    <row r="38" spans="1:26" ht="30" x14ac:dyDescent="0.2">
      <c r="A38" s="8"/>
      <c r="B38" s="14">
        <v>44102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 t="s">
        <v>40</v>
      </c>
      <c r="O38" s="8"/>
      <c r="P38" s="11" t="s">
        <v>135</v>
      </c>
      <c r="Q38" s="9">
        <f t="shared" si="0"/>
        <v>0.3</v>
      </c>
      <c r="R38" s="8" t="s">
        <v>39</v>
      </c>
      <c r="S38" s="13" t="s">
        <v>52</v>
      </c>
      <c r="T38" s="10">
        <v>0.3</v>
      </c>
      <c r="U38" s="11" t="s">
        <v>48</v>
      </c>
      <c r="V38" s="15"/>
      <c r="Y38" s="12">
        <v>300</v>
      </c>
      <c r="Z38" s="7">
        <f t="shared" si="1"/>
        <v>0.3</v>
      </c>
    </row>
    <row r="39" spans="1:26" ht="30" x14ac:dyDescent="0.2">
      <c r="A39" s="8"/>
      <c r="B39" s="14">
        <v>44102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 t="s">
        <v>40</v>
      </c>
      <c r="O39" s="8"/>
      <c r="P39" s="11" t="s">
        <v>136</v>
      </c>
      <c r="Q39" s="9">
        <f t="shared" si="0"/>
        <v>1.5660000000000001</v>
      </c>
      <c r="R39" s="8" t="s">
        <v>39</v>
      </c>
      <c r="S39" s="13" t="s">
        <v>205</v>
      </c>
      <c r="T39" s="10">
        <v>3.1320000000000001</v>
      </c>
      <c r="U39" s="11" t="s">
        <v>48</v>
      </c>
      <c r="V39" s="15"/>
      <c r="Y39" s="12">
        <v>3132</v>
      </c>
      <c r="Z39" s="7">
        <f t="shared" si="1"/>
        <v>3.1320000000000001</v>
      </c>
    </row>
    <row r="40" spans="1:26" ht="90" x14ac:dyDescent="0.2">
      <c r="A40" s="8"/>
      <c r="B40" s="14">
        <v>44088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 t="s">
        <v>40</v>
      </c>
      <c r="O40" s="8"/>
      <c r="P40" s="11" t="s">
        <v>137</v>
      </c>
      <c r="Q40" s="9">
        <f t="shared" si="0"/>
        <v>18.225000000000001</v>
      </c>
      <c r="R40" s="8" t="s">
        <v>38</v>
      </c>
      <c r="S40" s="13" t="s">
        <v>52</v>
      </c>
      <c r="T40" s="10">
        <v>18.225000000000001</v>
      </c>
      <c r="U40" s="11" t="s">
        <v>64</v>
      </c>
      <c r="V40" s="15"/>
      <c r="Y40" s="12">
        <v>18225</v>
      </c>
      <c r="Z40" s="7">
        <f t="shared" si="1"/>
        <v>18.225000000000001</v>
      </c>
    </row>
    <row r="41" spans="1:26" ht="75" x14ac:dyDescent="0.2">
      <c r="A41" s="8"/>
      <c r="B41" s="14">
        <v>44082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 t="s">
        <v>40</v>
      </c>
      <c r="O41" s="8"/>
      <c r="P41" s="11" t="s">
        <v>138</v>
      </c>
      <c r="Q41" s="9">
        <f t="shared" si="0"/>
        <v>6.3959999999999999</v>
      </c>
      <c r="R41" s="8" t="s">
        <v>38</v>
      </c>
      <c r="S41" s="13" t="s">
        <v>52</v>
      </c>
      <c r="T41" s="10">
        <v>6.3959999999999999</v>
      </c>
      <c r="U41" s="11" t="s">
        <v>65</v>
      </c>
      <c r="V41" s="15"/>
      <c r="Y41" s="12">
        <v>6396</v>
      </c>
      <c r="Z41" s="7">
        <f t="shared" si="1"/>
        <v>6.3959999999999999</v>
      </c>
    </row>
    <row r="42" spans="1:26" ht="45" x14ac:dyDescent="0.2">
      <c r="A42" s="8"/>
      <c r="B42" s="14">
        <v>44076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 t="s">
        <v>40</v>
      </c>
      <c r="O42" s="8"/>
      <c r="P42" s="11" t="s">
        <v>139</v>
      </c>
      <c r="Q42" s="9">
        <f t="shared" si="0"/>
        <v>6.71</v>
      </c>
      <c r="R42" s="8" t="s">
        <v>39</v>
      </c>
      <c r="S42" s="13" t="s">
        <v>204</v>
      </c>
      <c r="T42" s="10">
        <v>20.13</v>
      </c>
      <c r="U42" s="11" t="s">
        <v>47</v>
      </c>
      <c r="V42" s="15"/>
      <c r="Y42" s="12">
        <v>20130</v>
      </c>
      <c r="Z42" s="7">
        <f t="shared" si="1"/>
        <v>20.13</v>
      </c>
    </row>
    <row r="43" spans="1:26" ht="30" x14ac:dyDescent="0.2">
      <c r="A43" s="8"/>
      <c r="B43" s="14">
        <v>44091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 t="s">
        <v>40</v>
      </c>
      <c r="O43" s="8"/>
      <c r="P43" s="11" t="s">
        <v>140</v>
      </c>
      <c r="Q43" s="9">
        <f t="shared" si="0"/>
        <v>0.4</v>
      </c>
      <c r="R43" s="8" t="s">
        <v>39</v>
      </c>
      <c r="S43" s="13" t="s">
        <v>206</v>
      </c>
      <c r="T43" s="10">
        <v>12</v>
      </c>
      <c r="U43" s="11" t="s">
        <v>47</v>
      </c>
      <c r="V43" s="15"/>
      <c r="Y43" s="12">
        <v>12000</v>
      </c>
      <c r="Z43" s="7">
        <f t="shared" si="1"/>
        <v>12</v>
      </c>
    </row>
    <row r="44" spans="1:26" ht="120" x14ac:dyDescent="0.2">
      <c r="A44" s="8"/>
      <c r="B44" s="14">
        <v>44104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 t="s">
        <v>40</v>
      </c>
      <c r="O44" s="8"/>
      <c r="P44" s="11" t="s">
        <v>141</v>
      </c>
      <c r="Q44" s="9">
        <f t="shared" si="0"/>
        <v>75.599999999999994</v>
      </c>
      <c r="R44" s="8" t="s">
        <v>38</v>
      </c>
      <c r="S44" s="13" t="s">
        <v>52</v>
      </c>
      <c r="T44" s="10">
        <v>75.599999999999994</v>
      </c>
      <c r="U44" s="11" t="s">
        <v>66</v>
      </c>
      <c r="V44" s="15"/>
      <c r="Y44" s="12">
        <v>75600</v>
      </c>
      <c r="Z44" s="7">
        <f t="shared" si="1"/>
        <v>75.599999999999994</v>
      </c>
    </row>
    <row r="45" spans="1:26" ht="30" x14ac:dyDescent="0.2">
      <c r="A45" s="8"/>
      <c r="B45" s="14">
        <v>44089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 t="s">
        <v>40</v>
      </c>
      <c r="O45" s="8"/>
      <c r="P45" s="11" t="s">
        <v>142</v>
      </c>
      <c r="Q45" s="9">
        <f t="shared" si="0"/>
        <v>1.64</v>
      </c>
      <c r="R45" s="8" t="s">
        <v>38</v>
      </c>
      <c r="S45" s="13" t="s">
        <v>52</v>
      </c>
      <c r="T45" s="10">
        <v>1.64</v>
      </c>
      <c r="U45" s="11" t="s">
        <v>67</v>
      </c>
      <c r="V45" s="15"/>
      <c r="Y45" s="12">
        <v>1640</v>
      </c>
      <c r="Z45" s="7">
        <f t="shared" si="1"/>
        <v>1.64</v>
      </c>
    </row>
    <row r="46" spans="1:26" ht="120" x14ac:dyDescent="0.2">
      <c r="A46" s="8"/>
      <c r="B46" s="14">
        <v>44095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 t="s">
        <v>40</v>
      </c>
      <c r="O46" s="8"/>
      <c r="P46" s="11" t="s">
        <v>143</v>
      </c>
      <c r="Q46" s="9">
        <f t="shared" si="0"/>
        <v>2</v>
      </c>
      <c r="R46" s="8" t="s">
        <v>38</v>
      </c>
      <c r="S46" s="13" t="s">
        <v>52</v>
      </c>
      <c r="T46" s="10">
        <v>2</v>
      </c>
      <c r="U46" s="11" t="s">
        <v>68</v>
      </c>
      <c r="V46" s="15"/>
      <c r="Y46" s="12">
        <v>2000</v>
      </c>
      <c r="Z46" s="7">
        <f t="shared" si="1"/>
        <v>2</v>
      </c>
    </row>
    <row r="47" spans="1:26" ht="60" x14ac:dyDescent="0.2">
      <c r="A47" s="8"/>
      <c r="B47" s="14">
        <v>44076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 t="s">
        <v>40</v>
      </c>
      <c r="O47" s="8"/>
      <c r="P47" s="11" t="s">
        <v>144</v>
      </c>
      <c r="Q47" s="9">
        <f t="shared" si="0"/>
        <v>5.0999999999999996</v>
      </c>
      <c r="R47" s="8" t="s">
        <v>38</v>
      </c>
      <c r="S47" s="13" t="s">
        <v>52</v>
      </c>
      <c r="T47" s="10">
        <v>5.0999999999999996</v>
      </c>
      <c r="U47" s="11" t="s">
        <v>69</v>
      </c>
      <c r="V47" s="15"/>
      <c r="Y47" s="12">
        <v>5100</v>
      </c>
      <c r="Z47" s="7">
        <f t="shared" si="1"/>
        <v>5.0999999999999996</v>
      </c>
    </row>
    <row r="48" spans="1:26" ht="60" x14ac:dyDescent="0.2">
      <c r="A48" s="8"/>
      <c r="B48" s="14">
        <v>44083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 t="s">
        <v>40</v>
      </c>
      <c r="O48" s="8"/>
      <c r="P48" s="11" t="s">
        <v>144</v>
      </c>
      <c r="Q48" s="9">
        <f t="shared" si="0"/>
        <v>5.0999999999999996</v>
      </c>
      <c r="R48" s="8" t="s">
        <v>38</v>
      </c>
      <c r="S48" s="13" t="s">
        <v>52</v>
      </c>
      <c r="T48" s="10">
        <v>5.0999999999999996</v>
      </c>
      <c r="U48" s="11" t="s">
        <v>69</v>
      </c>
      <c r="V48" s="15"/>
      <c r="Y48" s="12">
        <v>5100</v>
      </c>
      <c r="Z48" s="7">
        <f t="shared" si="1"/>
        <v>5.0999999999999996</v>
      </c>
    </row>
    <row r="49" spans="1:26" ht="120" x14ac:dyDescent="0.2">
      <c r="A49" s="8"/>
      <c r="B49" s="14">
        <v>44098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 t="s">
        <v>40</v>
      </c>
      <c r="O49" s="8"/>
      <c r="P49" s="11" t="s">
        <v>145</v>
      </c>
      <c r="Q49" s="9">
        <f t="shared" si="0"/>
        <v>51.84</v>
      </c>
      <c r="R49" s="8" t="s">
        <v>38</v>
      </c>
      <c r="S49" s="13" t="s">
        <v>52</v>
      </c>
      <c r="T49" s="10">
        <v>51.84</v>
      </c>
      <c r="U49" s="11" t="s">
        <v>70</v>
      </c>
      <c r="V49" s="15"/>
      <c r="Y49" s="12">
        <v>51840</v>
      </c>
      <c r="Z49" s="7">
        <f t="shared" si="1"/>
        <v>51.84</v>
      </c>
    </row>
    <row r="50" spans="1:26" ht="15" x14ac:dyDescent="0.2">
      <c r="A50" s="8"/>
      <c r="B50" s="14">
        <v>44084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 t="s">
        <v>40</v>
      </c>
      <c r="O50" s="8"/>
      <c r="P50" s="11" t="s">
        <v>44</v>
      </c>
      <c r="Q50" s="9">
        <f t="shared" si="0"/>
        <v>6.7140319715808167E-2</v>
      </c>
      <c r="R50" s="8" t="s">
        <v>43</v>
      </c>
      <c r="S50" s="13">
        <v>56.3</v>
      </c>
      <c r="T50" s="10">
        <v>3.78</v>
      </c>
      <c r="U50" s="11" t="s">
        <v>41</v>
      </c>
      <c r="V50" s="15"/>
      <c r="Y50" s="12">
        <v>3780</v>
      </c>
      <c r="Z50" s="7">
        <f t="shared" si="1"/>
        <v>3.78</v>
      </c>
    </row>
    <row r="51" spans="1:26" ht="15" x14ac:dyDescent="0.2">
      <c r="A51" s="8"/>
      <c r="B51" s="14">
        <v>44095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 t="s">
        <v>40</v>
      </c>
      <c r="O51" s="8"/>
      <c r="P51" s="11" t="s">
        <v>44</v>
      </c>
      <c r="Q51" s="9">
        <f t="shared" si="0"/>
        <v>1.391897654584222E-2</v>
      </c>
      <c r="R51" s="8" t="s">
        <v>43</v>
      </c>
      <c r="S51" s="13">
        <v>140.69999999999999</v>
      </c>
      <c r="T51" s="10">
        <v>1.9584000000000001</v>
      </c>
      <c r="U51" s="11" t="s">
        <v>71</v>
      </c>
      <c r="V51" s="15"/>
      <c r="Y51" s="12">
        <v>1958.4</v>
      </c>
      <c r="Z51" s="7">
        <f t="shared" si="1"/>
        <v>1.9584000000000001</v>
      </c>
    </row>
    <row r="52" spans="1:26" ht="15" x14ac:dyDescent="0.2">
      <c r="A52" s="8"/>
      <c r="B52" s="14">
        <v>44095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 t="s">
        <v>40</v>
      </c>
      <c r="O52" s="8"/>
      <c r="P52" s="11" t="s">
        <v>44</v>
      </c>
      <c r="Q52" s="9">
        <f t="shared" si="0"/>
        <v>0.1</v>
      </c>
      <c r="R52" s="8" t="s">
        <v>43</v>
      </c>
      <c r="S52" s="13">
        <v>18</v>
      </c>
      <c r="T52" s="10">
        <v>1.8</v>
      </c>
      <c r="U52" s="11" t="s">
        <v>41</v>
      </c>
      <c r="V52" s="15"/>
      <c r="Y52" s="12">
        <v>1800</v>
      </c>
      <c r="Z52" s="7">
        <f t="shared" si="1"/>
        <v>1.8</v>
      </c>
    </row>
    <row r="53" spans="1:26" ht="15" x14ac:dyDescent="0.2">
      <c r="A53" s="8"/>
      <c r="B53" s="14">
        <v>44097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 t="s">
        <v>40</v>
      </c>
      <c r="O53" s="8"/>
      <c r="P53" s="11" t="s">
        <v>44</v>
      </c>
      <c r="Q53" s="9">
        <f t="shared" si="0"/>
        <v>1.4442677269715045E-2</v>
      </c>
      <c r="R53" s="8" t="s">
        <v>43</v>
      </c>
      <c r="S53" s="13">
        <v>301.8</v>
      </c>
      <c r="T53" s="10">
        <v>4.3588000000000005</v>
      </c>
      <c r="U53" s="11" t="s">
        <v>72</v>
      </c>
      <c r="V53" s="15"/>
      <c r="Y53" s="12">
        <v>4358.8</v>
      </c>
      <c r="Z53" s="7">
        <f t="shared" si="1"/>
        <v>4.3588000000000005</v>
      </c>
    </row>
    <row r="54" spans="1:26" ht="15" x14ac:dyDescent="0.2">
      <c r="A54" s="8"/>
      <c r="B54" s="14">
        <v>44102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 t="s">
        <v>40</v>
      </c>
      <c r="O54" s="8"/>
      <c r="P54" s="11" t="s">
        <v>44</v>
      </c>
      <c r="Q54" s="9">
        <f t="shared" si="0"/>
        <v>5.5E-2</v>
      </c>
      <c r="R54" s="8" t="s">
        <v>43</v>
      </c>
      <c r="S54" s="13">
        <v>40.700000000000003</v>
      </c>
      <c r="T54" s="10">
        <v>2.2385000000000002</v>
      </c>
      <c r="U54" s="11" t="s">
        <v>73</v>
      </c>
      <c r="V54" s="15"/>
      <c r="Y54" s="12">
        <v>2238.5</v>
      </c>
      <c r="Z54" s="7">
        <f t="shared" si="1"/>
        <v>2.2385000000000002</v>
      </c>
    </row>
    <row r="55" spans="1:26" ht="15" x14ac:dyDescent="0.2">
      <c r="A55" s="8"/>
      <c r="B55" s="14">
        <v>44102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 t="s">
        <v>40</v>
      </c>
      <c r="O55" s="8"/>
      <c r="P55" s="11" t="s">
        <v>44</v>
      </c>
      <c r="Q55" s="9">
        <f t="shared" si="0"/>
        <v>0.1</v>
      </c>
      <c r="R55" s="8" t="s">
        <v>43</v>
      </c>
      <c r="S55" s="13">
        <v>6.5</v>
      </c>
      <c r="T55" s="10">
        <v>0.65</v>
      </c>
      <c r="U55" s="11" t="s">
        <v>74</v>
      </c>
      <c r="V55" s="15"/>
      <c r="Y55" s="12">
        <v>650</v>
      </c>
      <c r="Z55" s="7">
        <f t="shared" si="1"/>
        <v>0.65</v>
      </c>
    </row>
    <row r="56" spans="1:26" ht="75" x14ac:dyDescent="0.2">
      <c r="A56" s="8"/>
      <c r="B56" s="14">
        <v>44089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 t="s">
        <v>40</v>
      </c>
      <c r="O56" s="8"/>
      <c r="P56" s="11" t="s">
        <v>146</v>
      </c>
      <c r="Q56" s="9">
        <f t="shared" si="0"/>
        <v>6.5</v>
      </c>
      <c r="R56" s="8" t="s">
        <v>38</v>
      </c>
      <c r="S56" s="13" t="s">
        <v>52</v>
      </c>
      <c r="T56" s="10">
        <v>6.5</v>
      </c>
      <c r="U56" s="11" t="s">
        <v>75</v>
      </c>
      <c r="V56" s="15"/>
      <c r="Y56" s="12">
        <v>6500</v>
      </c>
      <c r="Z56" s="7">
        <f t="shared" si="1"/>
        <v>6.5</v>
      </c>
    </row>
    <row r="57" spans="1:26" ht="105" x14ac:dyDescent="0.2">
      <c r="A57" s="8"/>
      <c r="B57" s="14">
        <v>44102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 t="s">
        <v>40</v>
      </c>
      <c r="O57" s="8"/>
      <c r="P57" s="11" t="s">
        <v>147</v>
      </c>
      <c r="Q57" s="9">
        <f t="shared" si="0"/>
        <v>10.4</v>
      </c>
      <c r="R57" s="8" t="s">
        <v>38</v>
      </c>
      <c r="S57" s="13" t="s">
        <v>52</v>
      </c>
      <c r="T57" s="10">
        <v>10.4</v>
      </c>
      <c r="U57" s="11" t="s">
        <v>76</v>
      </c>
      <c r="V57" s="15"/>
      <c r="Y57" s="12">
        <v>10400</v>
      </c>
      <c r="Z57" s="7">
        <f t="shared" si="1"/>
        <v>10.4</v>
      </c>
    </row>
    <row r="58" spans="1:26" ht="360" x14ac:dyDescent="0.2">
      <c r="A58" s="8"/>
      <c r="B58" s="14">
        <v>44082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 t="s">
        <v>40</v>
      </c>
      <c r="O58" s="8"/>
      <c r="P58" s="11" t="s">
        <v>148</v>
      </c>
      <c r="Q58" s="9">
        <f t="shared" si="0"/>
        <v>63.5</v>
      </c>
      <c r="R58" s="8" t="s">
        <v>38</v>
      </c>
      <c r="S58" s="13" t="s">
        <v>52</v>
      </c>
      <c r="T58" s="10">
        <v>63.5</v>
      </c>
      <c r="U58" s="11" t="s">
        <v>77</v>
      </c>
      <c r="V58" s="15"/>
      <c r="Y58" s="12">
        <v>63500</v>
      </c>
      <c r="Z58" s="7">
        <f t="shared" si="1"/>
        <v>63.5</v>
      </c>
    </row>
    <row r="59" spans="1:26" ht="270" x14ac:dyDescent="0.2">
      <c r="A59" s="8"/>
      <c r="B59" s="14">
        <v>44089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 t="s">
        <v>40</v>
      </c>
      <c r="O59" s="8"/>
      <c r="P59" s="11" t="s">
        <v>149</v>
      </c>
      <c r="Q59" s="9">
        <f t="shared" si="0"/>
        <v>99.8</v>
      </c>
      <c r="R59" s="8" t="s">
        <v>38</v>
      </c>
      <c r="S59" s="13" t="s">
        <v>52</v>
      </c>
      <c r="T59" s="10">
        <v>99.8</v>
      </c>
      <c r="U59" s="11" t="s">
        <v>78</v>
      </c>
      <c r="V59" s="15"/>
      <c r="Y59" s="12">
        <v>99800</v>
      </c>
      <c r="Z59" s="7">
        <f t="shared" si="1"/>
        <v>99.8</v>
      </c>
    </row>
    <row r="60" spans="1:26" ht="285" x14ac:dyDescent="0.2">
      <c r="A60" s="8"/>
      <c r="B60" s="14">
        <v>44088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 t="s">
        <v>40</v>
      </c>
      <c r="O60" s="8"/>
      <c r="P60" s="11" t="s">
        <v>150</v>
      </c>
      <c r="Q60" s="9">
        <f t="shared" si="0"/>
        <v>28</v>
      </c>
      <c r="R60" s="8" t="s">
        <v>38</v>
      </c>
      <c r="S60" s="13" t="s">
        <v>52</v>
      </c>
      <c r="T60" s="10">
        <v>28</v>
      </c>
      <c r="U60" s="11" t="s">
        <v>79</v>
      </c>
      <c r="V60" s="15"/>
      <c r="Y60" s="12">
        <v>28000</v>
      </c>
      <c r="Z60" s="7">
        <f t="shared" si="1"/>
        <v>28</v>
      </c>
    </row>
    <row r="61" spans="1:26" ht="105" x14ac:dyDescent="0.2">
      <c r="A61" s="8"/>
      <c r="B61" s="14">
        <v>44102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 t="s">
        <v>40</v>
      </c>
      <c r="O61" s="8"/>
      <c r="P61" s="11" t="s">
        <v>151</v>
      </c>
      <c r="Q61" s="9">
        <f t="shared" si="0"/>
        <v>65.25</v>
      </c>
      <c r="R61" s="8" t="s">
        <v>38</v>
      </c>
      <c r="S61" s="13" t="s">
        <v>52</v>
      </c>
      <c r="T61" s="10">
        <v>65.25</v>
      </c>
      <c r="U61" s="11" t="s">
        <v>80</v>
      </c>
      <c r="V61" s="15"/>
      <c r="Y61" s="12">
        <v>65250</v>
      </c>
      <c r="Z61" s="7">
        <f t="shared" si="1"/>
        <v>65.25</v>
      </c>
    </row>
    <row r="62" spans="1:26" ht="165" x14ac:dyDescent="0.2">
      <c r="A62" s="8"/>
      <c r="B62" s="14">
        <v>44078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 t="s">
        <v>40</v>
      </c>
      <c r="O62" s="8"/>
      <c r="P62" s="11" t="s">
        <v>152</v>
      </c>
      <c r="Q62" s="9">
        <f t="shared" si="0"/>
        <v>58.818269999999998</v>
      </c>
      <c r="R62" s="8" t="s">
        <v>38</v>
      </c>
      <c r="S62" s="13" t="s">
        <v>52</v>
      </c>
      <c r="T62" s="10">
        <v>58.818269999999998</v>
      </c>
      <c r="U62" s="11" t="s">
        <v>81</v>
      </c>
      <c r="V62" s="15"/>
      <c r="Y62" s="12">
        <v>58818.27</v>
      </c>
      <c r="Z62" s="7">
        <f t="shared" si="1"/>
        <v>58.818269999999998</v>
      </c>
    </row>
    <row r="63" spans="1:26" ht="15" x14ac:dyDescent="0.2">
      <c r="A63" s="8"/>
      <c r="B63" s="14">
        <v>44078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 t="s">
        <v>40</v>
      </c>
      <c r="O63" s="8"/>
      <c r="P63" s="11" t="s">
        <v>153</v>
      </c>
      <c r="Q63" s="9">
        <f t="shared" si="0"/>
        <v>0.37200000000000005</v>
      </c>
      <c r="R63" s="8" t="s">
        <v>39</v>
      </c>
      <c r="S63" s="13">
        <v>3</v>
      </c>
      <c r="T63" s="10">
        <v>1.1160000000000001</v>
      </c>
      <c r="U63" s="11" t="s">
        <v>49</v>
      </c>
      <c r="V63" s="15"/>
      <c r="Y63" s="12">
        <v>1116</v>
      </c>
      <c r="Z63" s="7">
        <f t="shared" si="1"/>
        <v>1.1160000000000001</v>
      </c>
    </row>
    <row r="64" spans="1:26" ht="30" x14ac:dyDescent="0.2">
      <c r="A64" s="8"/>
      <c r="B64" s="14">
        <v>44091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 t="s">
        <v>40</v>
      </c>
      <c r="O64" s="8"/>
      <c r="P64" s="11" t="s">
        <v>154</v>
      </c>
      <c r="Q64" s="9">
        <f t="shared" si="0"/>
        <v>1.6875</v>
      </c>
      <c r="R64" s="8" t="s">
        <v>39</v>
      </c>
      <c r="S64" s="13">
        <v>12</v>
      </c>
      <c r="T64" s="10">
        <v>20.25</v>
      </c>
      <c r="U64" s="11" t="s">
        <v>49</v>
      </c>
      <c r="V64" s="15"/>
      <c r="Y64" s="12">
        <v>20250</v>
      </c>
      <c r="Z64" s="7">
        <f t="shared" si="1"/>
        <v>20.25</v>
      </c>
    </row>
    <row r="65" spans="1:26" ht="75" x14ac:dyDescent="0.2">
      <c r="A65" s="8"/>
      <c r="B65" s="14">
        <v>44077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 t="s">
        <v>40</v>
      </c>
      <c r="O65" s="8"/>
      <c r="P65" s="11" t="s">
        <v>155</v>
      </c>
      <c r="Q65" s="9">
        <f t="shared" si="0"/>
        <v>9.7516800000000003</v>
      </c>
      <c r="R65" s="8" t="s">
        <v>38</v>
      </c>
      <c r="S65" s="13" t="s">
        <v>52</v>
      </c>
      <c r="T65" s="10">
        <v>9.7516800000000003</v>
      </c>
      <c r="U65" s="11" t="s">
        <v>82</v>
      </c>
      <c r="V65" s="15"/>
      <c r="Y65" s="12">
        <v>9751.68</v>
      </c>
      <c r="Z65" s="7">
        <f t="shared" si="1"/>
        <v>9.7516800000000003</v>
      </c>
    </row>
    <row r="66" spans="1:26" ht="90" x14ac:dyDescent="0.2">
      <c r="A66" s="8"/>
      <c r="B66" s="14">
        <v>44077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 t="s">
        <v>40</v>
      </c>
      <c r="O66" s="8"/>
      <c r="P66" s="11" t="s">
        <v>156</v>
      </c>
      <c r="Q66" s="9">
        <f t="shared" si="0"/>
        <v>30</v>
      </c>
      <c r="R66" s="8" t="s">
        <v>38</v>
      </c>
      <c r="S66" s="13" t="s">
        <v>52</v>
      </c>
      <c r="T66" s="10">
        <v>30</v>
      </c>
      <c r="U66" s="11" t="s">
        <v>83</v>
      </c>
      <c r="V66" s="15"/>
      <c r="Y66" s="12">
        <v>30000</v>
      </c>
      <c r="Z66" s="7">
        <f t="shared" si="1"/>
        <v>30</v>
      </c>
    </row>
    <row r="67" spans="1:26" ht="45" x14ac:dyDescent="0.2">
      <c r="A67" s="8"/>
      <c r="B67" s="14">
        <v>44075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 t="s">
        <v>40</v>
      </c>
      <c r="O67" s="8"/>
      <c r="P67" s="11" t="s">
        <v>157</v>
      </c>
      <c r="Q67" s="9">
        <f t="shared" si="0"/>
        <v>0.39800000000000002</v>
      </c>
      <c r="R67" s="8" t="s">
        <v>45</v>
      </c>
      <c r="S67" s="13">
        <v>250</v>
      </c>
      <c r="T67" s="10">
        <v>99.5</v>
      </c>
      <c r="U67" s="11" t="s">
        <v>84</v>
      </c>
      <c r="V67" s="15"/>
      <c r="Y67" s="12">
        <v>99500</v>
      </c>
      <c r="Z67" s="7">
        <f t="shared" si="1"/>
        <v>99.5</v>
      </c>
    </row>
    <row r="68" spans="1:26" ht="45" x14ac:dyDescent="0.2">
      <c r="A68" s="8"/>
      <c r="B68" s="14">
        <v>44090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 t="s">
        <v>40</v>
      </c>
      <c r="O68" s="8"/>
      <c r="P68" s="11" t="s">
        <v>157</v>
      </c>
      <c r="Q68" s="9">
        <f t="shared" si="0"/>
        <v>0.39550000000000002</v>
      </c>
      <c r="R68" s="8" t="s">
        <v>45</v>
      </c>
      <c r="S68" s="13">
        <v>2000</v>
      </c>
      <c r="T68" s="10">
        <v>791</v>
      </c>
      <c r="U68" s="11" t="s">
        <v>85</v>
      </c>
      <c r="V68" s="15"/>
      <c r="Y68" s="12">
        <v>791000</v>
      </c>
      <c r="Z68" s="7">
        <f t="shared" si="1"/>
        <v>791</v>
      </c>
    </row>
    <row r="69" spans="1:26" ht="45" x14ac:dyDescent="0.2">
      <c r="A69" s="8"/>
      <c r="B69" s="14">
        <v>44092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 t="s">
        <v>40</v>
      </c>
      <c r="O69" s="8"/>
      <c r="P69" s="11" t="s">
        <v>157</v>
      </c>
      <c r="Q69" s="9">
        <f t="shared" si="0"/>
        <v>4.6300604932526759E-2</v>
      </c>
      <c r="R69" s="8" t="s">
        <v>45</v>
      </c>
      <c r="S69" s="13">
        <v>2149</v>
      </c>
      <c r="T69" s="10">
        <v>99.5</v>
      </c>
      <c r="U69" s="11" t="s">
        <v>86</v>
      </c>
      <c r="V69" s="15"/>
      <c r="Y69" s="12">
        <v>99500</v>
      </c>
      <c r="Z69" s="7">
        <f t="shared" si="1"/>
        <v>99.5</v>
      </c>
    </row>
    <row r="70" spans="1:26" ht="15" x14ac:dyDescent="0.2">
      <c r="A70" s="8"/>
      <c r="B70" s="14">
        <v>44081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 t="s">
        <v>40</v>
      </c>
      <c r="O70" s="8"/>
      <c r="P70" s="11" t="s">
        <v>158</v>
      </c>
      <c r="Q70" s="9">
        <f t="shared" si="0"/>
        <v>4.5439090909090902</v>
      </c>
      <c r="R70" s="8" t="s">
        <v>39</v>
      </c>
      <c r="S70" s="13" t="s">
        <v>207</v>
      </c>
      <c r="T70" s="10">
        <v>99.965999999999994</v>
      </c>
      <c r="U70" s="11" t="s">
        <v>87</v>
      </c>
      <c r="V70" s="15"/>
      <c r="Y70" s="12">
        <v>99966</v>
      </c>
      <c r="Z70" s="7">
        <f t="shared" si="1"/>
        <v>99.965999999999994</v>
      </c>
    </row>
    <row r="71" spans="1:26" ht="15" x14ac:dyDescent="0.2">
      <c r="A71" s="8"/>
      <c r="B71" s="14">
        <v>44084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 t="s">
        <v>40</v>
      </c>
      <c r="O71" s="8"/>
      <c r="P71" s="11" t="s">
        <v>159</v>
      </c>
      <c r="Q71" s="9">
        <f t="shared" si="0"/>
        <v>0.6804</v>
      </c>
      <c r="R71" s="8" t="s">
        <v>45</v>
      </c>
      <c r="S71" s="13" t="s">
        <v>208</v>
      </c>
      <c r="T71" s="9">
        <v>17.6904</v>
      </c>
      <c r="U71" s="11" t="s">
        <v>88</v>
      </c>
      <c r="V71" s="15"/>
      <c r="Y71" s="12">
        <v>17690.400000000001</v>
      </c>
      <c r="Z71" s="7">
        <f t="shared" si="1"/>
        <v>17.6904</v>
      </c>
    </row>
    <row r="72" spans="1:26" ht="15" x14ac:dyDescent="0.2">
      <c r="A72" s="8"/>
      <c r="B72" s="14">
        <v>44090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 t="s">
        <v>40</v>
      </c>
      <c r="O72" s="8"/>
      <c r="P72" s="11" t="s">
        <v>160</v>
      </c>
      <c r="Q72" s="9">
        <f t="shared" si="0"/>
        <v>9.9000000000000005E-2</v>
      </c>
      <c r="R72" s="8" t="s">
        <v>43</v>
      </c>
      <c r="S72" s="13" t="s">
        <v>209</v>
      </c>
      <c r="T72" s="9">
        <v>49.5</v>
      </c>
      <c r="U72" s="11" t="s">
        <v>89</v>
      </c>
      <c r="V72" s="15"/>
      <c r="Y72" s="12">
        <v>49500</v>
      </c>
      <c r="Z72" s="7">
        <f t="shared" si="1"/>
        <v>49.5</v>
      </c>
    </row>
    <row r="73" spans="1:26" ht="15" x14ac:dyDescent="0.2">
      <c r="A73" s="8"/>
      <c r="B73" s="14">
        <v>44089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 t="s">
        <v>40</v>
      </c>
      <c r="O73" s="8"/>
      <c r="P73" s="11" t="s">
        <v>161</v>
      </c>
      <c r="Q73" s="9">
        <f t="shared" si="0"/>
        <v>0.08</v>
      </c>
      <c r="R73" s="8" t="s">
        <v>201</v>
      </c>
      <c r="S73" s="13" t="s">
        <v>210</v>
      </c>
      <c r="T73" s="9">
        <v>60</v>
      </c>
      <c r="U73" s="11" t="s">
        <v>90</v>
      </c>
      <c r="V73" s="15"/>
      <c r="Y73" s="12">
        <v>60000</v>
      </c>
      <c r="Z73" s="7">
        <f t="shared" si="1"/>
        <v>60</v>
      </c>
    </row>
    <row r="74" spans="1:26" ht="15" x14ac:dyDescent="0.2">
      <c r="A74" s="8"/>
      <c r="B74" s="14">
        <v>44089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 t="s">
        <v>40</v>
      </c>
      <c r="O74" s="8"/>
      <c r="P74" s="11" t="s">
        <v>162</v>
      </c>
      <c r="Q74" s="9">
        <f t="shared" si="0"/>
        <v>4.5999999999999999E-2</v>
      </c>
      <c r="R74" s="8" t="s">
        <v>43</v>
      </c>
      <c r="S74" s="13" t="s">
        <v>211</v>
      </c>
      <c r="T74" s="9">
        <v>99.084000000000003</v>
      </c>
      <c r="U74" s="11" t="s">
        <v>91</v>
      </c>
      <c r="V74" s="15"/>
      <c r="Y74" s="12">
        <v>99084</v>
      </c>
      <c r="Z74" s="7">
        <f t="shared" si="1"/>
        <v>99.084000000000003</v>
      </c>
    </row>
    <row r="75" spans="1:26" ht="15" x14ac:dyDescent="0.2">
      <c r="A75" s="8"/>
      <c r="B75" s="14">
        <v>44103</v>
      </c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 t="s">
        <v>40</v>
      </c>
      <c r="O75" s="8"/>
      <c r="P75" s="11" t="s">
        <v>163</v>
      </c>
      <c r="Q75" s="9">
        <f t="shared" si="0"/>
        <v>5.6375000000000001E-2</v>
      </c>
      <c r="R75" s="8" t="s">
        <v>39</v>
      </c>
      <c r="S75" s="13" t="s">
        <v>212</v>
      </c>
      <c r="T75" s="9">
        <v>67.650000000000006</v>
      </c>
      <c r="U75" s="11" t="s">
        <v>92</v>
      </c>
      <c r="V75" s="15"/>
      <c r="Y75" s="12">
        <v>67650</v>
      </c>
      <c r="Z75" s="7">
        <f t="shared" si="1"/>
        <v>67.650000000000006</v>
      </c>
    </row>
    <row r="76" spans="1:26" ht="15" x14ac:dyDescent="0.2">
      <c r="A76" s="8"/>
      <c r="B76" s="14">
        <v>44103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 t="s">
        <v>40</v>
      </c>
      <c r="O76" s="8"/>
      <c r="P76" s="11" t="s">
        <v>164</v>
      </c>
      <c r="Q76" s="9">
        <f t="shared" si="0"/>
        <v>60.410524781341103</v>
      </c>
      <c r="R76" s="8" t="s">
        <v>202</v>
      </c>
      <c r="S76" s="13" t="s">
        <v>213</v>
      </c>
      <c r="T76" s="9">
        <v>20.72081</v>
      </c>
      <c r="U76" s="11" t="s">
        <v>93</v>
      </c>
      <c r="V76" s="15"/>
      <c r="Y76" s="12">
        <v>20720.810000000001</v>
      </c>
      <c r="Z76" s="7">
        <f t="shared" si="1"/>
        <v>20.72081</v>
      </c>
    </row>
    <row r="77" spans="1:26" ht="15" x14ac:dyDescent="0.2">
      <c r="A77" s="8"/>
      <c r="B77" s="14">
        <v>44104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 t="s">
        <v>40</v>
      </c>
      <c r="O77" s="8"/>
      <c r="P77" s="11" t="s">
        <v>165</v>
      </c>
      <c r="Q77" s="9">
        <f t="shared" si="0"/>
        <v>99.68</v>
      </c>
      <c r="R77" s="8" t="s">
        <v>38</v>
      </c>
      <c r="S77" s="13" t="s">
        <v>52</v>
      </c>
      <c r="T77" s="9">
        <v>99.68</v>
      </c>
      <c r="U77" s="11" t="s">
        <v>94</v>
      </c>
      <c r="V77" s="15"/>
      <c r="Y77" s="12">
        <v>99680</v>
      </c>
      <c r="Z77" s="7">
        <f t="shared" si="1"/>
        <v>99.68</v>
      </c>
    </row>
    <row r="78" spans="1:26" ht="30" x14ac:dyDescent="0.2">
      <c r="A78" s="8"/>
      <c r="B78" s="14">
        <v>44077</v>
      </c>
      <c r="C78" s="8"/>
      <c r="D78" s="8"/>
      <c r="E78" s="8"/>
      <c r="F78" s="8"/>
      <c r="G78" s="8"/>
      <c r="H78" s="8"/>
      <c r="I78" s="8"/>
      <c r="J78" s="8"/>
      <c r="K78" s="8" t="s">
        <v>40</v>
      </c>
      <c r="L78" s="8"/>
      <c r="M78" s="8"/>
      <c r="N78" s="8"/>
      <c r="O78" s="8"/>
      <c r="P78" s="11" t="s">
        <v>166</v>
      </c>
      <c r="Q78" s="9">
        <f t="shared" si="0"/>
        <v>5.3782800000000002</v>
      </c>
      <c r="R78" s="8" t="s">
        <v>39</v>
      </c>
      <c r="S78" s="13" t="s">
        <v>214</v>
      </c>
      <c r="T78" s="9">
        <v>494.80176</v>
      </c>
      <c r="U78" s="11" t="s">
        <v>50</v>
      </c>
      <c r="V78" s="15">
        <v>32009344223</v>
      </c>
      <c r="Y78" s="12">
        <v>494801.76</v>
      </c>
      <c r="Z78" s="7">
        <f t="shared" si="1"/>
        <v>494.80176</v>
      </c>
    </row>
    <row r="79" spans="1:26" ht="30" x14ac:dyDescent="0.2">
      <c r="A79" s="8"/>
      <c r="B79" s="14">
        <v>44076</v>
      </c>
      <c r="C79" s="8"/>
      <c r="D79" s="8"/>
      <c r="E79" s="8"/>
      <c r="F79" s="8"/>
      <c r="G79" s="8"/>
      <c r="H79" s="8"/>
      <c r="I79" s="8"/>
      <c r="J79" s="8"/>
      <c r="K79" s="8" t="s">
        <v>40</v>
      </c>
      <c r="L79" s="8"/>
      <c r="M79" s="8"/>
      <c r="N79" s="8"/>
      <c r="O79" s="8"/>
      <c r="P79" s="11" t="s">
        <v>167</v>
      </c>
      <c r="Q79" s="9">
        <f t="shared" si="0"/>
        <v>0.90788248847926278</v>
      </c>
      <c r="R79" s="8" t="s">
        <v>39</v>
      </c>
      <c r="S79" s="13" t="s">
        <v>215</v>
      </c>
      <c r="T79" s="9">
        <v>1182.0630000000001</v>
      </c>
      <c r="U79" s="11" t="s">
        <v>95</v>
      </c>
      <c r="V79" s="15">
        <v>32009348229</v>
      </c>
      <c r="Y79" s="12">
        <v>1182063</v>
      </c>
      <c r="Z79" s="7">
        <f t="shared" si="1"/>
        <v>1182.0630000000001</v>
      </c>
    </row>
    <row r="80" spans="1:26" ht="15" x14ac:dyDescent="0.2">
      <c r="A80" s="8"/>
      <c r="B80" s="14">
        <v>44076</v>
      </c>
      <c r="C80" s="8"/>
      <c r="D80" s="8"/>
      <c r="E80" s="8"/>
      <c r="F80" s="8"/>
      <c r="G80" s="8"/>
      <c r="H80" s="8"/>
      <c r="I80" s="8"/>
      <c r="J80" s="8"/>
      <c r="K80" s="8" t="s">
        <v>40</v>
      </c>
      <c r="L80" s="8"/>
      <c r="M80" s="8"/>
      <c r="N80" s="8"/>
      <c r="O80" s="8"/>
      <c r="P80" s="11" t="s">
        <v>168</v>
      </c>
      <c r="Q80" s="9">
        <f t="shared" si="0"/>
        <v>0.12196247155610011</v>
      </c>
      <c r="R80" s="8" t="s">
        <v>45</v>
      </c>
      <c r="S80" s="13" t="s">
        <v>216</v>
      </c>
      <c r="T80" s="9">
        <v>2787.0863999999997</v>
      </c>
      <c r="U80" s="11" t="s">
        <v>96</v>
      </c>
      <c r="V80" s="15">
        <v>32009337739</v>
      </c>
      <c r="Y80" s="12">
        <v>2787086.4</v>
      </c>
      <c r="Z80" s="7">
        <f t="shared" si="1"/>
        <v>2787.0863999999997</v>
      </c>
    </row>
    <row r="81" spans="1:26" ht="30" x14ac:dyDescent="0.2">
      <c r="A81" s="8"/>
      <c r="B81" s="14">
        <v>44081</v>
      </c>
      <c r="C81" s="8"/>
      <c r="D81" s="8"/>
      <c r="E81" s="8"/>
      <c r="F81" s="8"/>
      <c r="G81" s="8"/>
      <c r="H81" s="8"/>
      <c r="I81" s="8"/>
      <c r="J81" s="8"/>
      <c r="K81" s="8" t="s">
        <v>40</v>
      </c>
      <c r="L81" s="8"/>
      <c r="M81" s="8"/>
      <c r="N81" s="8"/>
      <c r="O81" s="8"/>
      <c r="P81" s="11" t="s">
        <v>169</v>
      </c>
      <c r="Q81" s="9">
        <f t="shared" si="0"/>
        <v>1.7269428571428571</v>
      </c>
      <c r="R81" s="8" t="s">
        <v>39</v>
      </c>
      <c r="S81" s="13" t="s">
        <v>217</v>
      </c>
      <c r="T81" s="9">
        <v>120.886</v>
      </c>
      <c r="U81" s="11" t="s">
        <v>97</v>
      </c>
      <c r="V81" s="15">
        <v>32009351958</v>
      </c>
      <c r="Y81" s="12">
        <v>120886</v>
      </c>
      <c r="Z81" s="7">
        <f t="shared" si="1"/>
        <v>120.886</v>
      </c>
    </row>
    <row r="82" spans="1:26" ht="30" x14ac:dyDescent="0.2">
      <c r="A82" s="8"/>
      <c r="B82" s="14">
        <v>44082</v>
      </c>
      <c r="C82" s="8"/>
      <c r="D82" s="8"/>
      <c r="E82" s="8"/>
      <c r="F82" s="8"/>
      <c r="G82" s="8"/>
      <c r="H82" s="8"/>
      <c r="I82" s="8"/>
      <c r="J82" s="8"/>
      <c r="K82" s="8" t="s">
        <v>40</v>
      </c>
      <c r="L82" s="8"/>
      <c r="M82" s="8"/>
      <c r="N82" s="8"/>
      <c r="O82" s="8"/>
      <c r="P82" s="11" t="s">
        <v>170</v>
      </c>
      <c r="Q82" s="9">
        <f t="shared" si="0"/>
        <v>25.589108910891088</v>
      </c>
      <c r="R82" s="8" t="s">
        <v>39</v>
      </c>
      <c r="S82" s="13" t="s">
        <v>218</v>
      </c>
      <c r="T82" s="9">
        <v>2584.5</v>
      </c>
      <c r="U82" s="11" t="s">
        <v>97</v>
      </c>
      <c r="V82" s="15">
        <v>32009355564</v>
      </c>
      <c r="Y82" s="12">
        <v>2584500</v>
      </c>
      <c r="Z82" s="7">
        <f t="shared" si="1"/>
        <v>2584.5</v>
      </c>
    </row>
    <row r="83" spans="1:26" ht="30" x14ac:dyDescent="0.2">
      <c r="A83" s="8"/>
      <c r="B83" s="14">
        <v>44082</v>
      </c>
      <c r="C83" s="8"/>
      <c r="D83" s="8"/>
      <c r="E83" s="8"/>
      <c r="F83" s="8"/>
      <c r="G83" s="8"/>
      <c r="H83" s="8"/>
      <c r="I83" s="8"/>
      <c r="J83" s="8"/>
      <c r="K83" s="8" t="s">
        <v>40</v>
      </c>
      <c r="L83" s="8"/>
      <c r="M83" s="8"/>
      <c r="N83" s="8"/>
      <c r="O83" s="8"/>
      <c r="P83" s="11" t="s">
        <v>171</v>
      </c>
      <c r="Q83" s="9">
        <f t="shared" si="0"/>
        <v>1.5038756869009586</v>
      </c>
      <c r="R83" s="8" t="s">
        <v>39</v>
      </c>
      <c r="S83" s="13" t="s">
        <v>219</v>
      </c>
      <c r="T83" s="9">
        <v>470.71309000000002</v>
      </c>
      <c r="U83" s="11" t="s">
        <v>98</v>
      </c>
      <c r="V83" s="15">
        <v>32009363861</v>
      </c>
      <c r="Y83" s="12">
        <v>470713.09</v>
      </c>
      <c r="Z83" s="7">
        <f t="shared" si="1"/>
        <v>470.71309000000002</v>
      </c>
    </row>
    <row r="84" spans="1:26" ht="45" x14ac:dyDescent="0.2">
      <c r="A84" s="8"/>
      <c r="B84" s="14">
        <v>44089</v>
      </c>
      <c r="C84" s="8"/>
      <c r="D84" s="8"/>
      <c r="E84" s="8"/>
      <c r="F84" s="8"/>
      <c r="G84" s="8"/>
      <c r="H84" s="8"/>
      <c r="I84" s="8"/>
      <c r="J84" s="8"/>
      <c r="K84" s="8" t="s">
        <v>40</v>
      </c>
      <c r="L84" s="8"/>
      <c r="M84" s="8"/>
      <c r="N84" s="8"/>
      <c r="O84" s="8"/>
      <c r="P84" s="11" t="s">
        <v>172</v>
      </c>
      <c r="Q84" s="9">
        <f t="shared" ref="Q84:Q114" si="2">T84/S84</f>
        <v>1.1965134806629834</v>
      </c>
      <c r="R84" s="8" t="s">
        <v>39</v>
      </c>
      <c r="S84" s="13" t="s">
        <v>220</v>
      </c>
      <c r="T84" s="9">
        <v>216.56894</v>
      </c>
      <c r="U84" s="11" t="s">
        <v>99</v>
      </c>
      <c r="V84" s="15">
        <v>32009397896</v>
      </c>
      <c r="Y84" s="12">
        <v>216568.94</v>
      </c>
      <c r="Z84" s="7">
        <f>Y84/1000</f>
        <v>216.56894</v>
      </c>
    </row>
    <row r="85" spans="1:26" ht="15" x14ac:dyDescent="0.2">
      <c r="A85" s="8"/>
      <c r="B85" s="14">
        <v>44078</v>
      </c>
      <c r="C85" s="8"/>
      <c r="D85" s="8"/>
      <c r="E85" s="8"/>
      <c r="F85" s="8"/>
      <c r="G85" s="8"/>
      <c r="H85" s="8"/>
      <c r="I85" s="8"/>
      <c r="J85" s="8"/>
      <c r="K85" s="8" t="s">
        <v>40</v>
      </c>
      <c r="L85" s="8"/>
      <c r="M85" s="8"/>
      <c r="N85" s="8"/>
      <c r="O85" s="8"/>
      <c r="P85" s="11" t="s">
        <v>173</v>
      </c>
      <c r="Q85" s="9">
        <f t="shared" si="2"/>
        <v>5944.4440100000002</v>
      </c>
      <c r="R85" s="8" t="s">
        <v>39</v>
      </c>
      <c r="S85" s="13" t="s">
        <v>205</v>
      </c>
      <c r="T85" s="9">
        <v>11888.88802</v>
      </c>
      <c r="U85" s="11" t="s">
        <v>100</v>
      </c>
      <c r="V85" s="15">
        <v>32009351944</v>
      </c>
      <c r="Y85" s="12">
        <v>11888888.02</v>
      </c>
      <c r="Z85" s="7">
        <f>Y85/1000</f>
        <v>11888.88802</v>
      </c>
    </row>
    <row r="86" spans="1:26" ht="30" x14ac:dyDescent="0.2">
      <c r="A86" s="8"/>
      <c r="B86" s="14">
        <v>44084</v>
      </c>
      <c r="C86" s="8"/>
      <c r="D86" s="8"/>
      <c r="E86" s="8"/>
      <c r="F86" s="8"/>
      <c r="G86" s="8"/>
      <c r="H86" s="8"/>
      <c r="I86" s="8"/>
      <c r="J86" s="8"/>
      <c r="K86" s="8" t="s">
        <v>40</v>
      </c>
      <c r="L86" s="8"/>
      <c r="M86" s="8"/>
      <c r="N86" s="8"/>
      <c r="O86" s="8"/>
      <c r="P86" s="11" t="s">
        <v>174</v>
      </c>
      <c r="Q86" s="9">
        <f t="shared" si="2"/>
        <v>0.14449234449760764</v>
      </c>
      <c r="R86" s="8" t="s">
        <v>39</v>
      </c>
      <c r="S86" s="13" t="s">
        <v>221</v>
      </c>
      <c r="T86" s="9">
        <v>603.97799999999995</v>
      </c>
      <c r="U86" s="11" t="s">
        <v>101</v>
      </c>
      <c r="V86" s="15">
        <v>32009374119</v>
      </c>
      <c r="Y86" s="12">
        <v>603978</v>
      </c>
      <c r="Z86" s="7">
        <f>Y86/1000</f>
        <v>603.97799999999995</v>
      </c>
    </row>
    <row r="87" spans="1:26" ht="30" x14ac:dyDescent="0.2">
      <c r="A87" s="8"/>
      <c r="B87" s="14">
        <v>44081</v>
      </c>
      <c r="C87" s="8"/>
      <c r="D87" s="8"/>
      <c r="E87" s="8"/>
      <c r="F87" s="8"/>
      <c r="G87" s="8"/>
      <c r="H87" s="8"/>
      <c r="I87" s="8"/>
      <c r="J87" s="8"/>
      <c r="K87" s="8" t="s">
        <v>40</v>
      </c>
      <c r="L87" s="8"/>
      <c r="M87" s="8"/>
      <c r="N87" s="8"/>
      <c r="O87" s="8"/>
      <c r="P87" s="11" t="s">
        <v>175</v>
      </c>
      <c r="Q87" s="9">
        <f t="shared" si="2"/>
        <v>0.27870967741935487</v>
      </c>
      <c r="R87" s="8" t="s">
        <v>39</v>
      </c>
      <c r="S87" s="13" t="s">
        <v>222</v>
      </c>
      <c r="T87" s="9">
        <v>691.2</v>
      </c>
      <c r="U87" s="11" t="s">
        <v>102</v>
      </c>
      <c r="V87" s="15">
        <v>32009374116</v>
      </c>
      <c r="Y87" s="12">
        <v>691200</v>
      </c>
      <c r="Z87" s="7">
        <f>Y87/1000</f>
        <v>691.2</v>
      </c>
    </row>
    <row r="88" spans="1:26" ht="30" x14ac:dyDescent="0.2">
      <c r="A88" s="8"/>
      <c r="B88" s="14">
        <v>44085</v>
      </c>
      <c r="C88" s="8"/>
      <c r="D88" s="8"/>
      <c r="E88" s="8"/>
      <c r="F88" s="8"/>
      <c r="G88" s="8"/>
      <c r="H88" s="8"/>
      <c r="I88" s="8"/>
      <c r="J88" s="8"/>
      <c r="K88" s="8" t="s">
        <v>40</v>
      </c>
      <c r="L88" s="8"/>
      <c r="M88" s="8"/>
      <c r="N88" s="8"/>
      <c r="O88" s="8"/>
      <c r="P88" s="11" t="s">
        <v>176</v>
      </c>
      <c r="Q88" s="9">
        <f t="shared" si="2"/>
        <v>7.5133054393305443</v>
      </c>
      <c r="R88" s="8" t="s">
        <v>39</v>
      </c>
      <c r="S88" s="13" t="s">
        <v>223</v>
      </c>
      <c r="T88" s="9">
        <v>1795.68</v>
      </c>
      <c r="U88" s="11" t="s">
        <v>103</v>
      </c>
      <c r="V88" s="15">
        <v>32009387068</v>
      </c>
      <c r="Y88" s="12">
        <v>1795680</v>
      </c>
      <c r="Z88" s="7">
        <f>Y88/1000</f>
        <v>1795.68</v>
      </c>
    </row>
    <row r="89" spans="1:26" ht="30" x14ac:dyDescent="0.2">
      <c r="A89" s="8"/>
      <c r="B89" s="14">
        <v>44084</v>
      </c>
      <c r="C89" s="8"/>
      <c r="D89" s="8"/>
      <c r="E89" s="8"/>
      <c r="F89" s="8"/>
      <c r="G89" s="8"/>
      <c r="H89" s="8"/>
      <c r="I89" s="8"/>
      <c r="J89" s="8"/>
      <c r="K89" s="8" t="s">
        <v>40</v>
      </c>
      <c r="L89" s="8"/>
      <c r="M89" s="8"/>
      <c r="N89" s="8"/>
      <c r="O89" s="8"/>
      <c r="P89" s="11" t="s">
        <v>177</v>
      </c>
      <c r="Q89" s="9">
        <f t="shared" si="2"/>
        <v>0.84413944954128439</v>
      </c>
      <c r="R89" s="8" t="s">
        <v>39</v>
      </c>
      <c r="S89" s="13" t="s">
        <v>224</v>
      </c>
      <c r="T89" s="9">
        <v>460.05599999999998</v>
      </c>
      <c r="U89" s="11" t="s">
        <v>101</v>
      </c>
      <c r="V89" s="15">
        <v>32009387066</v>
      </c>
      <c r="Y89" s="12">
        <v>460056</v>
      </c>
      <c r="Z89" s="7">
        <f t="shared" ref="Z89:Z114" si="3">Y89/1000</f>
        <v>460.05599999999998</v>
      </c>
    </row>
    <row r="90" spans="1:26" ht="105" x14ac:dyDescent="0.2">
      <c r="A90" s="8"/>
      <c r="B90" s="14">
        <v>44083</v>
      </c>
      <c r="C90" s="8"/>
      <c r="D90" s="8"/>
      <c r="E90" s="8"/>
      <c r="F90" s="8"/>
      <c r="G90" s="8"/>
      <c r="H90" s="8"/>
      <c r="I90" s="8"/>
      <c r="J90" s="8"/>
      <c r="K90" s="8" t="s">
        <v>40</v>
      </c>
      <c r="L90" s="8"/>
      <c r="M90" s="8"/>
      <c r="N90" s="8"/>
      <c r="O90" s="8"/>
      <c r="P90" s="11" t="s">
        <v>178</v>
      </c>
      <c r="Q90" s="9">
        <f t="shared" si="2"/>
        <v>80</v>
      </c>
      <c r="R90" s="8" t="s">
        <v>38</v>
      </c>
      <c r="S90" s="13" t="s">
        <v>52</v>
      </c>
      <c r="T90" s="9">
        <v>80</v>
      </c>
      <c r="U90" s="11" t="s">
        <v>104</v>
      </c>
      <c r="V90" s="15">
        <v>32009383414</v>
      </c>
      <c r="Y90" s="12">
        <v>80000</v>
      </c>
      <c r="Z90" s="7">
        <f t="shared" si="3"/>
        <v>80</v>
      </c>
    </row>
    <row r="91" spans="1:26" ht="15" x14ac:dyDescent="0.2">
      <c r="A91" s="8"/>
      <c r="B91" s="14">
        <v>44099</v>
      </c>
      <c r="C91" s="8"/>
      <c r="D91" s="8"/>
      <c r="E91" s="8"/>
      <c r="F91" s="8"/>
      <c r="G91" s="8"/>
      <c r="H91" s="8"/>
      <c r="I91" s="8"/>
      <c r="J91" s="8"/>
      <c r="K91" s="8" t="s">
        <v>40</v>
      </c>
      <c r="L91" s="8"/>
      <c r="M91" s="8"/>
      <c r="N91" s="8"/>
      <c r="O91" s="8"/>
      <c r="P91" s="11" t="s">
        <v>179</v>
      </c>
      <c r="Q91" s="9">
        <f t="shared" si="2"/>
        <v>72.781359999999992</v>
      </c>
      <c r="R91" s="8" t="s">
        <v>39</v>
      </c>
      <c r="S91" s="13" t="s">
        <v>225</v>
      </c>
      <c r="T91" s="9">
        <v>1091.7203999999999</v>
      </c>
      <c r="U91" s="11" t="s">
        <v>105</v>
      </c>
      <c r="V91" s="15">
        <v>32009440731</v>
      </c>
      <c r="Y91" s="12">
        <v>1091720.3999999999</v>
      </c>
      <c r="Z91" s="7">
        <f t="shared" si="3"/>
        <v>1091.7203999999999</v>
      </c>
    </row>
    <row r="92" spans="1:26" ht="30" x14ac:dyDescent="0.2">
      <c r="A92" s="8"/>
      <c r="B92" s="14">
        <v>44075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 t="s">
        <v>40</v>
      </c>
      <c r="O92" s="8"/>
      <c r="P92" s="11" t="s">
        <v>180</v>
      </c>
      <c r="Q92" s="9">
        <f t="shared" si="2"/>
        <v>164.96711999999999</v>
      </c>
      <c r="R92" s="8" t="s">
        <v>38</v>
      </c>
      <c r="S92" s="13">
        <v>1</v>
      </c>
      <c r="T92" s="9">
        <v>164.96711999999999</v>
      </c>
      <c r="U92" s="11" t="s">
        <v>106</v>
      </c>
      <c r="V92" s="15"/>
      <c r="Y92" s="12">
        <v>164967.12</v>
      </c>
      <c r="Z92" s="7">
        <f t="shared" si="3"/>
        <v>164.96711999999999</v>
      </c>
    </row>
    <row r="93" spans="1:26" ht="15" x14ac:dyDescent="0.2">
      <c r="A93" s="8"/>
      <c r="B93" s="14">
        <v>44075</v>
      </c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 t="s">
        <v>40</v>
      </c>
      <c r="O93" s="8"/>
      <c r="P93" s="11" t="s">
        <v>181</v>
      </c>
      <c r="Q93" s="9">
        <f t="shared" si="2"/>
        <v>26.170123653769448</v>
      </c>
      <c r="R93" s="8" t="s">
        <v>202</v>
      </c>
      <c r="S93" s="13">
        <v>5.0140000000000002</v>
      </c>
      <c r="T93" s="9">
        <v>131.21700000000001</v>
      </c>
      <c r="U93" s="11" t="s">
        <v>107</v>
      </c>
      <c r="V93" s="15"/>
      <c r="Y93" s="12">
        <v>131217</v>
      </c>
      <c r="Z93" s="7">
        <f t="shared" si="3"/>
        <v>131.21700000000001</v>
      </c>
    </row>
    <row r="94" spans="1:26" ht="30" x14ac:dyDescent="0.2">
      <c r="A94" s="8"/>
      <c r="B94" s="14">
        <v>44096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 t="s">
        <v>40</v>
      </c>
      <c r="O94" s="8"/>
      <c r="P94" s="11" t="s">
        <v>182</v>
      </c>
      <c r="Q94" s="9">
        <f t="shared" si="2"/>
        <v>210</v>
      </c>
      <c r="R94" s="8" t="s">
        <v>39</v>
      </c>
      <c r="S94" s="13">
        <v>1</v>
      </c>
      <c r="T94" s="9">
        <v>210</v>
      </c>
      <c r="U94" s="11" t="s">
        <v>108</v>
      </c>
      <c r="V94" s="15"/>
      <c r="Y94" s="12">
        <v>210000</v>
      </c>
      <c r="Z94" s="7">
        <f t="shared" si="3"/>
        <v>210</v>
      </c>
    </row>
    <row r="95" spans="1:26" ht="15" x14ac:dyDescent="0.2">
      <c r="A95" s="8"/>
      <c r="B95" s="14">
        <v>44103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 t="s">
        <v>40</v>
      </c>
      <c r="O95" s="8"/>
      <c r="P95" s="11" t="s">
        <v>183</v>
      </c>
      <c r="Q95" s="9">
        <f t="shared" si="2"/>
        <v>2.6200000000000001E-2</v>
      </c>
      <c r="R95" s="8" t="s">
        <v>201</v>
      </c>
      <c r="S95" s="13" t="s">
        <v>226</v>
      </c>
      <c r="T95" s="9">
        <v>15.72</v>
      </c>
      <c r="U95" s="11" t="s">
        <v>109</v>
      </c>
      <c r="V95" s="15"/>
      <c r="Y95" s="12">
        <v>15720</v>
      </c>
      <c r="Z95" s="7">
        <f t="shared" si="3"/>
        <v>15.72</v>
      </c>
    </row>
    <row r="96" spans="1:26" ht="15" x14ac:dyDescent="0.2">
      <c r="A96" s="8"/>
      <c r="B96" s="14">
        <v>44100</v>
      </c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 t="s">
        <v>40</v>
      </c>
      <c r="O96" s="8"/>
      <c r="P96" s="11" t="s">
        <v>184</v>
      </c>
      <c r="Q96" s="9">
        <f t="shared" si="2"/>
        <v>1.5</v>
      </c>
      <c r="R96" s="8" t="s">
        <v>39</v>
      </c>
      <c r="S96" s="13" t="s">
        <v>227</v>
      </c>
      <c r="T96" s="9">
        <v>52.5</v>
      </c>
      <c r="U96" s="11" t="s">
        <v>110</v>
      </c>
      <c r="V96" s="15"/>
      <c r="Y96" s="12">
        <v>52500</v>
      </c>
      <c r="Z96" s="7">
        <f t="shared" si="3"/>
        <v>52.5</v>
      </c>
    </row>
    <row r="97" spans="1:26" ht="15" x14ac:dyDescent="0.2">
      <c r="A97" s="8"/>
      <c r="B97" s="14">
        <v>44085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 t="s">
        <v>40</v>
      </c>
      <c r="O97" s="8"/>
      <c r="P97" s="11" t="s">
        <v>185</v>
      </c>
      <c r="Q97" s="9">
        <f t="shared" si="2"/>
        <v>5.1000000000000004E-4</v>
      </c>
      <c r="R97" s="8" t="s">
        <v>39</v>
      </c>
      <c r="S97" s="13" t="s">
        <v>228</v>
      </c>
      <c r="T97" s="9">
        <v>31.416</v>
      </c>
      <c r="U97" s="11" t="s">
        <v>111</v>
      </c>
      <c r="V97" s="15"/>
      <c r="Y97" s="12">
        <v>31416</v>
      </c>
      <c r="Z97" s="7">
        <f t="shared" si="3"/>
        <v>31.416</v>
      </c>
    </row>
    <row r="98" spans="1:26" ht="15" x14ac:dyDescent="0.2">
      <c r="A98" s="8"/>
      <c r="B98" s="14">
        <v>44084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 t="s">
        <v>40</v>
      </c>
      <c r="O98" s="8"/>
      <c r="P98" s="11" t="s">
        <v>186</v>
      </c>
      <c r="Q98" s="9">
        <f t="shared" si="2"/>
        <v>6.83</v>
      </c>
      <c r="R98" s="8" t="s">
        <v>39</v>
      </c>
      <c r="S98" s="13" t="s">
        <v>203</v>
      </c>
      <c r="T98" s="9">
        <v>27.32</v>
      </c>
      <c r="U98" s="11" t="s">
        <v>112</v>
      </c>
      <c r="V98" s="15"/>
      <c r="Y98" s="12">
        <v>27320</v>
      </c>
      <c r="Z98" s="7">
        <f t="shared" si="3"/>
        <v>27.32</v>
      </c>
    </row>
    <row r="99" spans="1:26" ht="15" x14ac:dyDescent="0.2">
      <c r="A99" s="8"/>
      <c r="B99" s="14">
        <v>44084</v>
      </c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 t="s">
        <v>40</v>
      </c>
      <c r="O99" s="8"/>
      <c r="P99" s="11" t="s">
        <v>187</v>
      </c>
      <c r="Q99" s="9">
        <f t="shared" si="2"/>
        <v>2.0299999999999998</v>
      </c>
      <c r="R99" s="8" t="s">
        <v>39</v>
      </c>
      <c r="S99" s="13" t="s">
        <v>52</v>
      </c>
      <c r="T99" s="9">
        <v>2.0299999999999998</v>
      </c>
      <c r="U99" s="11" t="s">
        <v>113</v>
      </c>
      <c r="V99" s="15"/>
      <c r="Y99" s="12">
        <v>2030</v>
      </c>
      <c r="Z99" s="7">
        <f t="shared" si="3"/>
        <v>2.0299999999999998</v>
      </c>
    </row>
    <row r="100" spans="1:26" ht="30" x14ac:dyDescent="0.2">
      <c r="A100" s="8"/>
      <c r="B100" s="14">
        <v>44081</v>
      </c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 t="s">
        <v>40</v>
      </c>
      <c r="O100" s="8"/>
      <c r="P100" s="11" t="s">
        <v>188</v>
      </c>
      <c r="Q100" s="9">
        <f t="shared" si="2"/>
        <v>2.3166666666666669</v>
      </c>
      <c r="R100" s="8" t="s">
        <v>39</v>
      </c>
      <c r="S100" s="13" t="s">
        <v>204</v>
      </c>
      <c r="T100" s="9">
        <v>6.95</v>
      </c>
      <c r="U100" s="11" t="s">
        <v>114</v>
      </c>
      <c r="V100" s="15"/>
      <c r="Y100" s="12">
        <v>6950</v>
      </c>
      <c r="Z100" s="7">
        <f t="shared" si="3"/>
        <v>6.95</v>
      </c>
    </row>
    <row r="101" spans="1:26" ht="45" x14ac:dyDescent="0.2">
      <c r="A101" s="8"/>
      <c r="B101" s="14">
        <v>44075</v>
      </c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 t="s">
        <v>40</v>
      </c>
      <c r="O101" s="8"/>
      <c r="P101" s="11" t="s">
        <v>189</v>
      </c>
      <c r="Q101" s="9">
        <f t="shared" si="2"/>
        <v>99.95</v>
      </c>
      <c r="R101" s="8" t="s">
        <v>38</v>
      </c>
      <c r="S101" s="13" t="s">
        <v>52</v>
      </c>
      <c r="T101" s="9">
        <v>99.95</v>
      </c>
      <c r="U101" s="11" t="s">
        <v>115</v>
      </c>
      <c r="V101" s="15"/>
      <c r="Y101" s="12">
        <v>99950</v>
      </c>
      <c r="Z101" s="7">
        <f t="shared" si="3"/>
        <v>99.95</v>
      </c>
    </row>
    <row r="102" spans="1:26" ht="75" x14ac:dyDescent="0.2">
      <c r="A102" s="8"/>
      <c r="B102" s="14">
        <v>44077</v>
      </c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 t="s">
        <v>40</v>
      </c>
      <c r="O102" s="8"/>
      <c r="P102" s="11" t="s">
        <v>190</v>
      </c>
      <c r="Q102" s="9">
        <f t="shared" si="2"/>
        <v>5.9880000000000004</v>
      </c>
      <c r="R102" s="8" t="s">
        <v>38</v>
      </c>
      <c r="S102" s="13" t="s">
        <v>52</v>
      </c>
      <c r="T102" s="9">
        <v>5.9880000000000004</v>
      </c>
      <c r="U102" s="11" t="s">
        <v>116</v>
      </c>
      <c r="V102" s="15"/>
      <c r="Y102" s="12">
        <v>5988</v>
      </c>
      <c r="Z102" s="7">
        <f t="shared" si="3"/>
        <v>5.9880000000000004</v>
      </c>
    </row>
    <row r="103" spans="1:26" ht="45" x14ac:dyDescent="0.2">
      <c r="A103" s="8"/>
      <c r="B103" s="14">
        <v>44077</v>
      </c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 t="s">
        <v>40</v>
      </c>
      <c r="O103" s="8"/>
      <c r="P103" s="11" t="s">
        <v>191</v>
      </c>
      <c r="Q103" s="9">
        <f t="shared" si="2"/>
        <v>10.3</v>
      </c>
      <c r="R103" s="8" t="s">
        <v>38</v>
      </c>
      <c r="S103" s="13" t="s">
        <v>52</v>
      </c>
      <c r="T103" s="9">
        <v>10.3</v>
      </c>
      <c r="U103" s="11" t="s">
        <v>117</v>
      </c>
      <c r="V103" s="15"/>
      <c r="Y103" s="12">
        <v>10300</v>
      </c>
      <c r="Z103" s="7">
        <f t="shared" si="3"/>
        <v>10.3</v>
      </c>
    </row>
    <row r="104" spans="1:26" ht="30" x14ac:dyDescent="0.2">
      <c r="A104" s="8"/>
      <c r="B104" s="14">
        <v>44082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 t="s">
        <v>40</v>
      </c>
      <c r="O104" s="8"/>
      <c r="P104" s="11" t="s">
        <v>192</v>
      </c>
      <c r="Q104" s="9">
        <f t="shared" si="2"/>
        <v>7.137142857142857</v>
      </c>
      <c r="R104" s="8" t="s">
        <v>39</v>
      </c>
      <c r="S104" s="13" t="s">
        <v>229</v>
      </c>
      <c r="T104" s="9">
        <v>99.92</v>
      </c>
      <c r="U104" s="11" t="s">
        <v>118</v>
      </c>
      <c r="V104" s="15"/>
      <c r="Y104" s="12">
        <v>99920</v>
      </c>
      <c r="Z104" s="7">
        <f t="shared" si="3"/>
        <v>99.92</v>
      </c>
    </row>
    <row r="105" spans="1:26" ht="75" x14ac:dyDescent="0.2">
      <c r="A105" s="4"/>
      <c r="B105" s="14">
        <v>44084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8" t="s">
        <v>40</v>
      </c>
      <c r="O105" s="4"/>
      <c r="P105" s="11" t="s">
        <v>193</v>
      </c>
      <c r="Q105" s="9">
        <f t="shared" si="2"/>
        <v>0.49000000000000005</v>
      </c>
      <c r="R105" s="4" t="s">
        <v>39</v>
      </c>
      <c r="S105" s="13" t="s">
        <v>230</v>
      </c>
      <c r="T105" s="16">
        <v>19.600000000000001</v>
      </c>
      <c r="U105" s="11" t="s">
        <v>119</v>
      </c>
      <c r="V105" s="15"/>
      <c r="Y105" s="12">
        <v>19600</v>
      </c>
      <c r="Z105" s="7">
        <f t="shared" si="3"/>
        <v>19.600000000000001</v>
      </c>
    </row>
    <row r="106" spans="1:26" ht="30" x14ac:dyDescent="0.2">
      <c r="A106" s="4"/>
      <c r="B106" s="14">
        <v>44085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8" t="s">
        <v>40</v>
      </c>
      <c r="O106" s="4"/>
      <c r="P106" s="11" t="s">
        <v>194</v>
      </c>
      <c r="Q106" s="9">
        <f t="shared" si="2"/>
        <v>0.34821839080459771</v>
      </c>
      <c r="R106" s="4" t="s">
        <v>39</v>
      </c>
      <c r="S106" s="13" t="s">
        <v>231</v>
      </c>
      <c r="T106" s="16">
        <v>30.295000000000002</v>
      </c>
      <c r="U106" s="11" t="s">
        <v>120</v>
      </c>
      <c r="V106" s="15"/>
      <c r="Y106" s="12">
        <v>30295</v>
      </c>
      <c r="Z106" s="7">
        <f t="shared" si="3"/>
        <v>30.295000000000002</v>
      </c>
    </row>
    <row r="107" spans="1:26" ht="45" x14ac:dyDescent="0.2">
      <c r="A107" s="4"/>
      <c r="B107" s="14">
        <v>44084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8" t="s">
        <v>40</v>
      </c>
      <c r="O107" s="4"/>
      <c r="P107" s="11" t="s">
        <v>195</v>
      </c>
      <c r="Q107" s="9">
        <f t="shared" si="2"/>
        <v>0.02</v>
      </c>
      <c r="R107" s="4" t="s">
        <v>39</v>
      </c>
      <c r="S107" s="13" t="s">
        <v>232</v>
      </c>
      <c r="T107" s="16">
        <v>2</v>
      </c>
      <c r="U107" s="11" t="s">
        <v>121</v>
      </c>
      <c r="V107" s="15"/>
      <c r="Y107" s="12">
        <v>2000</v>
      </c>
      <c r="Z107" s="7">
        <f t="shared" si="3"/>
        <v>2</v>
      </c>
    </row>
    <row r="108" spans="1:26" ht="45" x14ac:dyDescent="0.2">
      <c r="A108" s="4"/>
      <c r="B108" s="14">
        <v>44089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8" t="s">
        <v>40</v>
      </c>
      <c r="O108" s="4"/>
      <c r="P108" s="11" t="s">
        <v>196</v>
      </c>
      <c r="Q108" s="9">
        <f t="shared" si="2"/>
        <v>0.33300000000000002</v>
      </c>
      <c r="R108" s="4" t="s">
        <v>39</v>
      </c>
      <c r="S108" s="13" t="s">
        <v>233</v>
      </c>
      <c r="T108" s="16">
        <v>33.966000000000001</v>
      </c>
      <c r="U108" s="11" t="s">
        <v>42</v>
      </c>
      <c r="V108" s="15"/>
      <c r="Y108" s="12">
        <v>33966</v>
      </c>
      <c r="Z108" s="7">
        <f t="shared" si="3"/>
        <v>33.966000000000001</v>
      </c>
    </row>
    <row r="109" spans="1:26" ht="45" x14ac:dyDescent="0.2">
      <c r="A109" s="4"/>
      <c r="B109" s="14">
        <v>44090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8" t="s">
        <v>40</v>
      </c>
      <c r="O109" s="4"/>
      <c r="P109" s="11" t="s">
        <v>196</v>
      </c>
      <c r="Q109" s="9">
        <f t="shared" si="2"/>
        <v>1.1000000000000001</v>
      </c>
      <c r="R109" s="4" t="s">
        <v>39</v>
      </c>
      <c r="S109" s="13" t="s">
        <v>205</v>
      </c>
      <c r="T109" s="16">
        <v>2.2000000000000002</v>
      </c>
      <c r="U109" s="11" t="s">
        <v>42</v>
      </c>
      <c r="V109" s="15"/>
      <c r="Y109" s="12">
        <v>2200</v>
      </c>
      <c r="Z109" s="7">
        <f t="shared" si="3"/>
        <v>2.2000000000000002</v>
      </c>
    </row>
    <row r="110" spans="1:26" ht="45" x14ac:dyDescent="0.2">
      <c r="A110" s="4"/>
      <c r="B110" s="14">
        <v>44091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8" t="s">
        <v>40</v>
      </c>
      <c r="O110" s="4"/>
      <c r="P110" s="11" t="s">
        <v>196</v>
      </c>
      <c r="Q110" s="9">
        <f t="shared" si="2"/>
        <v>0.22713450292397663</v>
      </c>
      <c r="R110" s="4" t="s">
        <v>39</v>
      </c>
      <c r="S110" s="13" t="s">
        <v>234</v>
      </c>
      <c r="T110" s="16">
        <v>38.840000000000003</v>
      </c>
      <c r="U110" s="11" t="s">
        <v>42</v>
      </c>
      <c r="V110" s="15"/>
      <c r="Y110" s="12">
        <v>38840</v>
      </c>
      <c r="Z110" s="7">
        <f t="shared" si="3"/>
        <v>38.840000000000003</v>
      </c>
    </row>
    <row r="111" spans="1:26" ht="30" x14ac:dyDescent="0.2">
      <c r="A111" s="4"/>
      <c r="B111" s="14">
        <v>44095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8" t="s">
        <v>40</v>
      </c>
      <c r="O111" s="4"/>
      <c r="P111" s="11" t="s">
        <v>197</v>
      </c>
      <c r="Q111" s="9">
        <f t="shared" si="2"/>
        <v>1.8</v>
      </c>
      <c r="R111" s="4" t="s">
        <v>39</v>
      </c>
      <c r="S111" s="13" t="s">
        <v>235</v>
      </c>
      <c r="T111" s="16">
        <v>30.6</v>
      </c>
      <c r="U111" s="11" t="s">
        <v>122</v>
      </c>
      <c r="V111" s="15"/>
      <c r="Y111" s="12">
        <v>30600</v>
      </c>
      <c r="Z111" s="7">
        <f t="shared" si="3"/>
        <v>30.6</v>
      </c>
    </row>
    <row r="112" spans="1:26" ht="45" x14ac:dyDescent="0.2">
      <c r="A112" s="4"/>
      <c r="B112" s="14">
        <v>44098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8" t="s">
        <v>40</v>
      </c>
      <c r="O112" s="4"/>
      <c r="P112" s="11" t="s">
        <v>198</v>
      </c>
      <c r="Q112" s="9">
        <f t="shared" si="2"/>
        <v>57.9818</v>
      </c>
      <c r="R112" s="4" t="s">
        <v>39</v>
      </c>
      <c r="S112" s="13" t="s">
        <v>205</v>
      </c>
      <c r="T112" s="16">
        <v>115.9636</v>
      </c>
      <c r="U112" s="11" t="s">
        <v>123</v>
      </c>
      <c r="V112" s="15"/>
      <c r="Y112" s="12">
        <v>115963.6</v>
      </c>
      <c r="Z112" s="7">
        <f t="shared" si="3"/>
        <v>115.9636</v>
      </c>
    </row>
    <row r="113" spans="1:26" ht="45" x14ac:dyDescent="0.2">
      <c r="A113" s="4"/>
      <c r="B113" s="14">
        <v>44098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8" t="s">
        <v>40</v>
      </c>
      <c r="O113" s="4"/>
      <c r="P113" s="11" t="s">
        <v>199</v>
      </c>
      <c r="Q113" s="9">
        <f t="shared" si="2"/>
        <v>0.96060000000000001</v>
      </c>
      <c r="R113" s="4" t="s">
        <v>39</v>
      </c>
      <c r="S113" s="13" t="s">
        <v>236</v>
      </c>
      <c r="T113" s="16">
        <v>4.8029999999999999</v>
      </c>
      <c r="U113" s="11" t="s">
        <v>42</v>
      </c>
      <c r="V113" s="15"/>
      <c r="Y113" s="12">
        <v>4803</v>
      </c>
      <c r="Z113" s="7">
        <f t="shared" si="3"/>
        <v>4.8029999999999999</v>
      </c>
    </row>
    <row r="114" spans="1:26" ht="30" x14ac:dyDescent="0.2">
      <c r="A114" s="4"/>
      <c r="B114" s="14">
        <v>44098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8" t="s">
        <v>40</v>
      </c>
      <c r="O114" s="4"/>
      <c r="P114" s="11" t="s">
        <v>200</v>
      </c>
      <c r="Q114" s="9">
        <f t="shared" si="2"/>
        <v>99.98</v>
      </c>
      <c r="R114" s="4" t="s">
        <v>38</v>
      </c>
      <c r="S114" s="13" t="s">
        <v>52</v>
      </c>
      <c r="T114" s="16">
        <v>99.98</v>
      </c>
      <c r="U114" s="11" t="s">
        <v>124</v>
      </c>
      <c r="V114" s="15"/>
      <c r="Y114" s="12">
        <v>99980</v>
      </c>
      <c r="Z114" s="7">
        <f t="shared" si="3"/>
        <v>99.98</v>
      </c>
    </row>
  </sheetData>
  <mergeCells count="25"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U13:U17"/>
    <mergeCell ref="P13:P17"/>
    <mergeCell ref="Q13:Q17"/>
    <mergeCell ref="R13:R17"/>
    <mergeCell ref="S13:S17"/>
    <mergeCell ref="T13:T17"/>
    <mergeCell ref="V13:V17"/>
    <mergeCell ref="U1:V1"/>
    <mergeCell ref="U2:V2"/>
    <mergeCell ref="U3:V3"/>
    <mergeCell ref="A8:V8"/>
    <mergeCell ref="A9:N9"/>
    <mergeCell ref="O10:Q10"/>
    <mergeCell ref="O9:S9"/>
    <mergeCell ref="M15:M17"/>
    <mergeCell ref="K16:L16"/>
  </mergeCells>
  <conditionalFormatting sqref="Y19">
    <cfRule type="duplicateValues" dxfId="1" priority="2" stopIfTrue="1"/>
  </conditionalFormatting>
  <conditionalFormatting sqref="Y20:Y114">
    <cfRule type="duplicateValues" dxfId="0" priority="1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Сумзин Дмитрий Владимирович</cp:lastModifiedBy>
  <cp:lastPrinted>2019-03-11T06:15:11Z</cp:lastPrinted>
  <dcterms:created xsi:type="dcterms:W3CDTF">2011-01-11T10:25:48Z</dcterms:created>
  <dcterms:modified xsi:type="dcterms:W3CDTF">2020-10-08T12:53:49Z</dcterms:modified>
</cp:coreProperties>
</file>