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file\ogs\ОГСиТ\Тендерная группа\Отчеты\ОТЧЕТНОСТЬ ПО ЗАКУПКАМ\Раскрытие информации\2021\"/>
    </mc:Choice>
  </mc:AlternateContent>
  <bookViews>
    <workbookView xWindow="120" yWindow="120" windowWidth="19020" windowHeight="12660"/>
  </bookViews>
  <sheets>
    <sheet name="стр.1" sheetId="5" r:id="rId1"/>
  </sheets>
  <definedNames>
    <definedName name="_xlnm._FilterDatabase" localSheetId="0" hidden="1">стр.1!$A$18:$AD$109</definedName>
  </definedNames>
  <calcPr calcId="152511"/>
</workbook>
</file>

<file path=xl/calcChain.xml><?xml version="1.0" encoding="utf-8"?>
<calcChain xmlns="http://schemas.openxmlformats.org/spreadsheetml/2006/main">
  <c r="Q20" i="5" l="1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45" i="5"/>
  <c r="Q46" i="5"/>
  <c r="Q47" i="5"/>
  <c r="Q48" i="5"/>
  <c r="Q49" i="5"/>
  <c r="Q50" i="5"/>
  <c r="Q51" i="5"/>
  <c r="Q52" i="5"/>
  <c r="Q53" i="5"/>
  <c r="Q54" i="5"/>
  <c r="Q55" i="5"/>
  <c r="Q56" i="5"/>
  <c r="Q57" i="5"/>
  <c r="Q58" i="5"/>
  <c r="Q59" i="5"/>
  <c r="Q60" i="5"/>
  <c r="Q61" i="5"/>
  <c r="Q62" i="5"/>
  <c r="Q63" i="5"/>
  <c r="Q64" i="5"/>
  <c r="Q65" i="5"/>
  <c r="Q66" i="5"/>
  <c r="Q67" i="5"/>
  <c r="Q68" i="5"/>
  <c r="Q69" i="5"/>
  <c r="Q70" i="5"/>
  <c r="Q71" i="5"/>
  <c r="Q72" i="5"/>
  <c r="Q73" i="5"/>
  <c r="Q74" i="5"/>
  <c r="Q75" i="5"/>
  <c r="Q76" i="5"/>
  <c r="Q77" i="5"/>
  <c r="Q78" i="5"/>
  <c r="Q79" i="5"/>
  <c r="Q80" i="5"/>
  <c r="Q81" i="5"/>
  <c r="Q82" i="5"/>
  <c r="Q83" i="5"/>
  <c r="Q84" i="5"/>
  <c r="Q85" i="5"/>
  <c r="Q86" i="5"/>
  <c r="Q87" i="5"/>
  <c r="Q88" i="5"/>
  <c r="Q89" i="5"/>
  <c r="Q90" i="5"/>
  <c r="Q91" i="5"/>
  <c r="Q92" i="5"/>
  <c r="Q93" i="5"/>
  <c r="Q94" i="5"/>
  <c r="Q95" i="5"/>
  <c r="Q96" i="5"/>
  <c r="Q97" i="5"/>
  <c r="Q98" i="5"/>
  <c r="Q99" i="5"/>
  <c r="Q100" i="5"/>
  <c r="Q101" i="5"/>
  <c r="Q102" i="5"/>
  <c r="Q103" i="5"/>
  <c r="Q104" i="5"/>
  <c r="Q105" i="5"/>
  <c r="Q106" i="5"/>
  <c r="Q107" i="5"/>
  <c r="Q108" i="5"/>
  <c r="Q109" i="5"/>
  <c r="Q19" i="5"/>
  <c r="Z76" i="5"/>
  <c r="Z77" i="5"/>
  <c r="Z78" i="5"/>
  <c r="Z79" i="5"/>
  <c r="Z80" i="5"/>
  <c r="Z81" i="5"/>
  <c r="Z82" i="5"/>
  <c r="Z83" i="5"/>
  <c r="Z84" i="5"/>
  <c r="Z85" i="5"/>
  <c r="Z86" i="5"/>
  <c r="Z87" i="5"/>
  <c r="Z88" i="5"/>
  <c r="Z89" i="5"/>
  <c r="Z20" i="5"/>
  <c r="Z21" i="5"/>
  <c r="Z22" i="5"/>
  <c r="Z23" i="5"/>
  <c r="Z24" i="5"/>
  <c r="Z25" i="5"/>
  <c r="Z26" i="5"/>
  <c r="Z27" i="5"/>
  <c r="Z28" i="5"/>
  <c r="Z29" i="5"/>
  <c r="Z30" i="5"/>
  <c r="Z31" i="5"/>
  <c r="Z32" i="5"/>
  <c r="Z33" i="5"/>
  <c r="Z34" i="5"/>
  <c r="Z35" i="5"/>
  <c r="Z36" i="5"/>
  <c r="Z37" i="5"/>
  <c r="Z38" i="5"/>
  <c r="Z39" i="5"/>
  <c r="Z40" i="5"/>
  <c r="Z41" i="5"/>
  <c r="Z42" i="5"/>
  <c r="Z43" i="5"/>
  <c r="Z44" i="5"/>
  <c r="Z45" i="5"/>
  <c r="Z46" i="5"/>
  <c r="Z47" i="5"/>
  <c r="Z48" i="5"/>
  <c r="Z49" i="5"/>
  <c r="Z50" i="5"/>
  <c r="Z51" i="5"/>
  <c r="Z52" i="5"/>
  <c r="Z53" i="5"/>
  <c r="Z54" i="5"/>
  <c r="Z55" i="5"/>
  <c r="Z56" i="5"/>
  <c r="Z57" i="5"/>
  <c r="Z58" i="5"/>
  <c r="Z59" i="5"/>
  <c r="Z60" i="5"/>
  <c r="Z61" i="5"/>
  <c r="Z62" i="5"/>
  <c r="Z63" i="5"/>
  <c r="Z64" i="5"/>
  <c r="Z65" i="5"/>
  <c r="Z66" i="5"/>
  <c r="Z67" i="5"/>
  <c r="Z68" i="5"/>
  <c r="Z69" i="5"/>
  <c r="Z70" i="5"/>
  <c r="Z71" i="5"/>
  <c r="Z72" i="5"/>
  <c r="Z73" i="5"/>
  <c r="Z74" i="5"/>
  <c r="Z75" i="5"/>
  <c r="Z19" i="5"/>
</calcChain>
</file>

<file path=xl/sharedStrings.xml><?xml version="1.0" encoding="utf-8"?>
<sst xmlns="http://schemas.openxmlformats.org/spreadsheetml/2006/main" count="421" uniqueCount="199">
  <si>
    <t>№</t>
  </si>
  <si>
    <t>Дата закупки</t>
  </si>
  <si>
    <t>открытый конкурс</t>
  </si>
  <si>
    <t>конкурс в электронной форме</t>
  </si>
  <si>
    <t>закрытый конкурс</t>
  </si>
  <si>
    <t>конкурс</t>
  </si>
  <si>
    <t>аукцион</t>
  </si>
  <si>
    <t>открытый аукцион</t>
  </si>
  <si>
    <t>аукцион в электронной форме</t>
  </si>
  <si>
    <t>закрытый аукцион</t>
  </si>
  <si>
    <t>запрос котировок</t>
  </si>
  <si>
    <t>запрос котировок в электронной форме</t>
  </si>
  <si>
    <t>закрытый запрос котировок</t>
  </si>
  <si>
    <t>запрос предложений</t>
  </si>
  <si>
    <t>запрос предложений в электронной форме</t>
  </si>
  <si>
    <t>закрытый запрос предложений</t>
  </si>
  <si>
    <t>Торги</t>
  </si>
  <si>
    <t>иное</t>
  </si>
  <si>
    <t>единственный поставщик (исполнитель, подрядчик)</t>
  </si>
  <si>
    <t>Неконкурентная закупка</t>
  </si>
  <si>
    <t>Способ осуществления закупки</t>
  </si>
  <si>
    <t>Предмет закупки</t>
  </si>
  <si>
    <t>Цена за единицу товара, работ, услуг (тыс. руб.)</t>
  </si>
  <si>
    <t>Единица измерения</t>
  </si>
  <si>
    <t>Количество (объем товаров, работ, услуг)</t>
  </si>
  <si>
    <t>Поставщик (подрядная организация)</t>
  </si>
  <si>
    <t>Реквизиты документа</t>
  </si>
  <si>
    <t>Приложение № 10</t>
  </si>
  <si>
    <t>Форма</t>
  </si>
  <si>
    <t>Информация о способах приобретения, стоимости и объемах товаров, необходимых для оказания услуг</t>
  </si>
  <si>
    <t xml:space="preserve">по транспортировке газа по трубопроводам </t>
  </si>
  <si>
    <t>Иной способ, установленный Положением о закупке</t>
  </si>
  <si>
    <t>Сумма закупки ( товаров, работ, услуг) (тыс. руб.)</t>
  </si>
  <si>
    <t>Конкрентные закупки</t>
  </si>
  <si>
    <t>к приказу ФАС России</t>
  </si>
  <si>
    <t>от 18.01.2019 № 38/19</t>
  </si>
  <si>
    <t>АО "Газпром газораспределение Чебоксары"</t>
  </si>
  <si>
    <t>наименование субъекта естественной монополии</t>
  </si>
  <si>
    <t>усл.ед.</t>
  </si>
  <si>
    <t>шт.</t>
  </si>
  <si>
    <t>х</t>
  </si>
  <si>
    <t>кг.</t>
  </si>
  <si>
    <t>овощи</t>
  </si>
  <si>
    <t>ПЕТРОВ Н.П.</t>
  </si>
  <si>
    <t>ИП Пыринов И.Н.</t>
  </si>
  <si>
    <t>АО "Страховое общество газовой промышленности"</t>
  </si>
  <si>
    <t>ООО "АГРУС"</t>
  </si>
  <si>
    <t>ИП Коновалов Павел Леонидович</t>
  </si>
  <si>
    <t>Медицинский осмотр</t>
  </si>
  <si>
    <t>Покраска</t>
  </si>
  <si>
    <t>мясо говядины</t>
  </si>
  <si>
    <t>Оказание услуг по оценке объектов недвижимости</t>
  </si>
  <si>
    <t>Услуга по предрейсовому, послерейсовому осмотру водителей</t>
  </si>
  <si>
    <t xml:space="preserve">БУ "Аликовская ЦРБ" Минздрава Чувашии </t>
  </si>
  <si>
    <t xml:space="preserve">БУ ЧР "Вурнарская ЦРБ" Минздрава Чувашии </t>
  </si>
  <si>
    <t xml:space="preserve">БУ ЧР "Ибресинская ЦРБ" Минздрава Чувашии </t>
  </si>
  <si>
    <t>БУ "Республиканская психиатрическая больница" Минздрава Чувашии</t>
  </si>
  <si>
    <t>БУ Чувашской Республики "Ядринская центральная районная больница им. К.В. Волкова"</t>
  </si>
  <si>
    <t>БУ Чувашской Республики "Красночетайская районная больница Министерства здравоохраниения Чувашской Республики</t>
  </si>
  <si>
    <t>БУ Чувашской Республики " Моргаушская центральная районная больница" Министерства здравоохранения Чувашской Республики</t>
  </si>
  <si>
    <t>Бюджетное учреждение Чувашской Республики "Городская клиническая больница №1"</t>
  </si>
  <si>
    <t>Мартьянов Александр Николаевич</t>
  </si>
  <si>
    <t>ИП Гаврилов Д.Л.</t>
  </si>
  <si>
    <t>ИП Решнов Сергей Николаевич</t>
  </si>
  <si>
    <t>ООО "Владимир"</t>
  </si>
  <si>
    <t>МП "Комбинат школьного питания"</t>
  </si>
  <si>
    <t>ООО "ТехЗапчасть"</t>
  </si>
  <si>
    <t>ООО "МОТОР"</t>
  </si>
  <si>
    <t>ООО "Виком"</t>
  </si>
  <si>
    <t>ООО "ТехКонтинент"</t>
  </si>
  <si>
    <t>ООО "ТрансТехСервис-21"</t>
  </si>
  <si>
    <t>ООО "Артан"</t>
  </si>
  <si>
    <t>ПАО "Ростелеом"</t>
  </si>
  <si>
    <t>ООО "Электронный экспресс"</t>
  </si>
  <si>
    <t>ООО "Гарант-Электронный экспресс"</t>
  </si>
  <si>
    <t>ИП Жуков А.И.</t>
  </si>
  <si>
    <t>ООО "Алроникс"</t>
  </si>
  <si>
    <t>ИП Атласкина Ю.Ю.</t>
  </si>
  <si>
    <t>ЧУ "Центр ППК"</t>
  </si>
  <si>
    <t>САВЕЛЬЕВА Н.Г.</t>
  </si>
  <si>
    <t>ЯЛЮКОВ И.М.</t>
  </si>
  <si>
    <t>Ассоциация СРО "Строители Чувашии"</t>
  </si>
  <si>
    <t>ИП Дронов А.В.</t>
  </si>
  <si>
    <t>ИП Кононов</t>
  </si>
  <si>
    <t>ООО"ЭМ-принт"</t>
  </si>
  <si>
    <t>ООО "Информ-медиа"</t>
  </si>
  <si>
    <t>ООО "Газпром межрегионгаз инжиниринг"</t>
  </si>
  <si>
    <t>Бюджетное учреждение Чувашской Республики «Кирское лесничество» Министерства природных ресурсов и экологии Чувашской Республики</t>
  </si>
  <si>
    <t>ООО "Аверта Групп"</t>
  </si>
  <si>
    <t>ИП Филимонов В.В.</t>
  </si>
  <si>
    <t>Автономное учреждение Чувашской Республики «Многофункциональный центр предоставления государственных и муниципальных услуг» Министерства экономического развития и имущественных отношений ЧР</t>
  </si>
  <si>
    <t>УФК по Чувашской Республике (Чувашстат)</t>
  </si>
  <si>
    <t>ООО "Тэохим-Поволжье"</t>
  </si>
  <si>
    <t>ОАО "Чувашметалл"</t>
  </si>
  <si>
    <t>ИП Владимиров А.В.</t>
  </si>
  <si>
    <t>ООО "Фабрика Цвета"</t>
  </si>
  <si>
    <t>ООО "Ключ-Арсенал"</t>
  </si>
  <si>
    <t>ООО "Фирма художественных промыслов "Паха тере"</t>
  </si>
  <si>
    <t>ООО "Объединенные кондитеры"</t>
  </si>
  <si>
    <t>ООО "СНАБРЕГИОН"</t>
  </si>
  <si>
    <t xml:space="preserve">ООО "Гратон" </t>
  </si>
  <si>
    <t>ЗАО "ЧИП и ДИП"</t>
  </si>
  <si>
    <t>ООО "ТЕХПРОМ"</t>
  </si>
  <si>
    <t>Общество с ограниченной ответственностью "БИТРЕЙД"</t>
  </si>
  <si>
    <t>Общество с ограниченной ответственностью "Торговая компания "Тасма"</t>
  </si>
  <si>
    <t>ООО "ВИДЕОМАРКЕТ"</t>
  </si>
  <si>
    <t>ООО "ВПК КОНКОРДИЯ"</t>
  </si>
  <si>
    <t>ООО "ОПОРА"</t>
  </si>
  <si>
    <t>ООО "Полимер Инновация"</t>
  </si>
  <si>
    <t>Индивидуальный предприниматель Архипов Андрей Анатольевич</t>
  </si>
  <si>
    <t>ООО "ИНФОРМАЦИОННЫЕ ТЕХНОЛОГИИ"</t>
  </si>
  <si>
    <t>ООО "Промтехстройсервис"</t>
  </si>
  <si>
    <t>АО "ГИПРОНИИГАЗ"</t>
  </si>
  <si>
    <t xml:space="preserve"> ООО "ПРАЙД"</t>
  </si>
  <si>
    <t>ООО НПК "ПРОМТЕХМАСТЕР"</t>
  </si>
  <si>
    <t>ООО "ЭКОГАЗ"</t>
  </si>
  <si>
    <t>ООО "ПРОСТОР ГРУПП"</t>
  </si>
  <si>
    <t>ООО ПКФ "ЭКС-ФОРМА"</t>
  </si>
  <si>
    <t>АО УПРАВЛЯЮЩАЯ КОМПАНИЯ "МАГИСТР"</t>
  </si>
  <si>
    <t>ООО "САНТЕХСЕРВИС ПТК"</t>
  </si>
  <si>
    <t>ООО "ТД РАДИАН"</t>
  </si>
  <si>
    <t>ИП  ДАНИЛОВА НАТАЛЬЯ АЛЕКСЕЕВНА</t>
  </si>
  <si>
    <t>РЕСПУБЛИКАНСКИЙ ЦЕНТР МЕДИЦИНЫ КАТАСТРОФ И СКОРОЙ МЕДИЦИНСКОЙ ПОМОЩИ МИНЗДРАВА ЧУВАШИИ БУ</t>
  </si>
  <si>
    <t>Республиканский наркологический диспансер БУ</t>
  </si>
  <si>
    <t>ООО "МВМ Групп"</t>
  </si>
  <si>
    <t>Автономное учреждение Чувашской Республики «Центр экспертизы и ценообразования в строительстве Чувашской Республики» Министерства строительства, архитектуры и жилищно-коммунального хозяйства Чувашской Республики"</t>
  </si>
  <si>
    <t>ООО ПКФ "Газмастер"</t>
  </si>
  <si>
    <t>Периодический медицинский осмотр работников</t>
  </si>
  <si>
    <t>Проведение предварительных медицинских осмотров(обследований) работников</t>
  </si>
  <si>
    <t>об оказании платных медицинских услуг по проведению медицинского осмотра врачом-психиатром работников</t>
  </si>
  <si>
    <t>на проведение периодического медицинского осмотра работников</t>
  </si>
  <si>
    <t>табличка</t>
  </si>
  <si>
    <t>за проживание в гостинице</t>
  </si>
  <si>
    <t>Часть запасная JCB</t>
  </si>
  <si>
    <t>ОСАГО</t>
  </si>
  <si>
    <t>Фрезировка головки блока</t>
  </si>
  <si>
    <t>Приобритение тента</t>
  </si>
  <si>
    <t>Запасная часть Terex</t>
  </si>
  <si>
    <t>Часть запасная Terex</t>
  </si>
  <si>
    <t>Услуга по техническому обслуживанию ТС</t>
  </si>
  <si>
    <t>Услуги по предоставлению доступа к сети интернет</t>
  </si>
  <si>
    <t>Лицензия на ПО доступа к системе "Экспресс Документ.Финконтроль"</t>
  </si>
  <si>
    <t>Электронный идентификатор ruToken 64 K2</t>
  </si>
  <si>
    <t>Услуги по сопровождению юридически значимого документооборота  с федеральными службами и организациями</t>
  </si>
  <si>
    <t>Лицензия на ПО доступа к системе "Экспресс Документ.Торгключ"</t>
  </si>
  <si>
    <t xml:space="preserve">Услуги по сопровождению юридически значимого документооборота  </t>
  </si>
  <si>
    <t>Карта оплаты триколор тв Единый</t>
  </si>
  <si>
    <t>Оказание информационных услуг (модернизация интернет сайта)</t>
  </si>
  <si>
    <t>Услуги проживания Кириллова К.Ю и Егорова А.А в гостинице "Круиз" с 13.07.2021 по 15.07.2021г.</t>
  </si>
  <si>
    <t>Предаттестационная подготовка и аттестация двух специалистов (через 6 лет) на II уровень квалификации по УК, ВИК, проверка знаний ПБ (п.2 в соответствии с СДАНК-02-2020)</t>
  </si>
  <si>
    <t>Членские взносы</t>
  </si>
  <si>
    <t>предоставление доступа к RTK поправкам EFT-CORS на 12 месяцев (один приемник) во всех регионах, доступ к сырым данным в формате RINEX</t>
  </si>
  <si>
    <t>реклама в газете Про-город Чебоксары</t>
  </si>
  <si>
    <t>тумба под горелку, факелы</t>
  </si>
  <si>
    <t>пледы,термокружки</t>
  </si>
  <si>
    <t>Стенд, баннер</t>
  </si>
  <si>
    <t>Услуга по организации и проведению обучения</t>
  </si>
  <si>
    <t>Выполнение работ по расчистке охранных зон трасс (просек) подземных газопроводов, проложенных на территории БУ «Кирское лесничество» Минприроды Чувашии в Алатырском районе Чувашской Республики, от нежелательной древесно-кустарниковой растительности с помощью средств механизации</t>
  </si>
  <si>
    <t>изготовление бланков</t>
  </si>
  <si>
    <t>оказание услуг по проведению проверки перечня представленных заявителем документов для получения ТУ или для заключения договора о ТП ОКС</t>
  </si>
  <si>
    <t>информационные услуги: статистический бюллетень - бумажная версия</t>
  </si>
  <si>
    <t>Краска</t>
  </si>
  <si>
    <t>Прокат шестигранный</t>
  </si>
  <si>
    <t>Мебель офисная</t>
  </si>
  <si>
    <t>Ксилол</t>
  </si>
  <si>
    <t>Доводчик дверной</t>
  </si>
  <si>
    <t>Поставка одежды</t>
  </si>
  <si>
    <t>Поставка кондитерских изделий</t>
  </si>
  <si>
    <t>Поставка труб ПП</t>
  </si>
  <si>
    <t>Поставка овощей и корнеплодных культур</t>
  </si>
  <si>
    <t>насос гидравлический</t>
  </si>
  <si>
    <t>контрольно-измерительное оборудование</t>
  </si>
  <si>
    <t>лебёдки</t>
  </si>
  <si>
    <t>лестницы стремянки</t>
  </si>
  <si>
    <t>плёнка радиографическая, фиксаж, проявитель</t>
  </si>
  <si>
    <t>комплектующие видеонаблюдения</t>
  </si>
  <si>
    <t>генератор</t>
  </si>
  <si>
    <t xml:space="preserve">рециркулятор </t>
  </si>
  <si>
    <t>пленка</t>
  </si>
  <si>
    <t>Мыло</t>
  </si>
  <si>
    <t>Услуга по разработке программного обеспечения для системы управления взаимоотношениями с клиентами (CRM-система)</t>
  </si>
  <si>
    <t>Работа по прокладке газопровода методом наклонно-направленногго бурения диаметром 63 (Строгонова)</t>
  </si>
  <si>
    <t>Выполнение работ по техническому диагностированию и экспертизе промышленной безопасности подземных стальных газопроводов, зданий и технических устройств пунктов редуцирования газа</t>
  </si>
  <si>
    <t>Карбид кальция</t>
  </si>
  <si>
    <t>Электроды сравнения, КИПы</t>
  </si>
  <si>
    <t>Соединения изолирующие</t>
  </si>
  <si>
    <t>Краны шаровые стальные</t>
  </si>
  <si>
    <t>Пункты газорегуляторные (ГРП, ГРУ)</t>
  </si>
  <si>
    <t>Услуга по определению рыночной стоимости имущества (Ермошина)</t>
  </si>
  <si>
    <t>Задвижка (с ковером, шпинделем, опорной плитой)</t>
  </si>
  <si>
    <t>Аккумуляторы для ИБП</t>
  </si>
  <si>
    <t>Услуга по замене фискального накопителя с настройкой ККТ</t>
  </si>
  <si>
    <t>Работа по капитальному ремонту сети электроснабжения</t>
  </si>
  <si>
    <t>Государственная экспертиза проектной документации</t>
  </si>
  <si>
    <t>Оказание услуг по переоборудованию ТС (установка ГБО 8 ед.)</t>
  </si>
  <si>
    <t>Оказание услуг по установке газобалонного оборудования КПГ</t>
  </si>
  <si>
    <t>ГГЧ</t>
  </si>
  <si>
    <t>несост. ГГЧ</t>
  </si>
  <si>
    <t>БЗ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</si>
</sst>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5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 textRotation="90" wrapText="1"/>
    </xf>
    <xf numFmtId="164" fontId="2" fillId="0" borderId="0" xfId="0" applyNumberFormat="1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49" fontId="6" fillId="0" borderId="1" xfId="0" applyNumberFormat="1" applyFont="1" applyFill="1" applyBorder="1" applyAlignment="1">
      <alignment horizontal="center" wrapText="1"/>
    </xf>
    <xf numFmtId="2" fontId="0" fillId="0" borderId="2" xfId="0" applyNumberFormat="1" applyBorder="1" applyAlignment="1">
      <alignment horizontal="center"/>
    </xf>
    <xf numFmtId="2" fontId="0" fillId="0" borderId="0" xfId="0" applyNumberForma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49" fontId="6" fillId="0" borderId="10" xfId="0" applyNumberFormat="1" applyFont="1" applyFill="1" applyBorder="1" applyAlignment="1">
      <alignment horizontal="center" wrapText="1"/>
    </xf>
    <xf numFmtId="0" fontId="0" fillId="0" borderId="10" xfId="0" applyBorder="1"/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5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right" wrapText="1"/>
    </xf>
    <xf numFmtId="0" fontId="3" fillId="0" borderId="9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1" xfId="0" applyFill="1" applyBorder="1" applyAlignment="1">
      <alignment wrapText="1"/>
    </xf>
    <xf numFmtId="0" fontId="1" fillId="0" borderId="1" xfId="0" applyFont="1" applyFill="1" applyBorder="1"/>
    <xf numFmtId="0" fontId="0" fillId="0" borderId="2" xfId="0" applyBorder="1"/>
    <xf numFmtId="14" fontId="0" fillId="0" borderId="2" xfId="0" applyNumberForma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9"/>
  <sheetViews>
    <sheetView tabSelected="1" zoomScale="85" zoomScaleNormal="85" workbookViewId="0">
      <pane xSplit="1" ySplit="18" topLeftCell="B19" activePane="bottomRight" state="frozen"/>
      <selection pane="topRight" activeCell="B1" sqref="B1"/>
      <selection pane="bottomLeft" activeCell="A19" sqref="A19"/>
      <selection pane="bottomRight" activeCell="H20" sqref="H19:H20"/>
    </sheetView>
  </sheetViews>
  <sheetFormatPr defaultRowHeight="12.75" x14ac:dyDescent="0.2"/>
  <cols>
    <col min="1" max="1" width="6.42578125" style="3" customWidth="1"/>
    <col min="2" max="2" width="12" style="3" customWidth="1"/>
    <col min="3" max="15" width="9.140625" style="3"/>
    <col min="16" max="16" width="18.28515625" style="3" customWidth="1"/>
    <col min="17" max="17" width="16.7109375" style="3" customWidth="1"/>
    <col min="18" max="18" width="9.140625" style="3"/>
    <col min="19" max="19" width="13.42578125" style="8" customWidth="1"/>
    <col min="20" max="20" width="16.85546875" style="3" customWidth="1"/>
    <col min="21" max="21" width="31.42578125" style="3" customWidth="1"/>
    <col min="22" max="22" width="17.5703125" style="3" customWidth="1"/>
    <col min="23" max="24" width="9.140625" style="3" hidden="1" customWidth="1"/>
    <col min="25" max="25" width="13.42578125" style="3" hidden="1" customWidth="1"/>
    <col min="26" max="26" width="13.85546875" style="3" hidden="1" customWidth="1"/>
    <col min="27" max="30" width="9.140625" style="3" customWidth="1"/>
    <col min="31" max="31" width="14.140625" style="3" customWidth="1"/>
    <col min="32" max="16384" width="9.140625" style="3"/>
  </cols>
  <sheetData>
    <row r="1" spans="1:22" ht="15.75" x14ac:dyDescent="0.25">
      <c r="U1" s="26" t="s">
        <v>27</v>
      </c>
      <c r="V1" s="26"/>
    </row>
    <row r="2" spans="1:22" ht="15.75" x14ac:dyDescent="0.25">
      <c r="U2" s="26" t="s">
        <v>34</v>
      </c>
      <c r="V2" s="26"/>
    </row>
    <row r="3" spans="1:22" ht="15.75" x14ac:dyDescent="0.25">
      <c r="U3" s="26" t="s">
        <v>35</v>
      </c>
      <c r="V3" s="26"/>
    </row>
    <row r="4" spans="1:22" ht="15.75" x14ac:dyDescent="0.25">
      <c r="U4" s="1"/>
      <c r="V4" s="1"/>
    </row>
    <row r="5" spans="1:22" ht="15.75" x14ac:dyDescent="0.25">
      <c r="U5" s="1"/>
      <c r="V5" s="5" t="s">
        <v>28</v>
      </c>
    </row>
    <row r="8" spans="1:22" ht="18.75" x14ac:dyDescent="0.3">
      <c r="A8" s="27" t="s">
        <v>29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</row>
    <row r="9" spans="1:22" s="2" customFormat="1" ht="18.75" x14ac:dyDescent="0.3">
      <c r="A9" s="28" t="s">
        <v>30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30" t="s">
        <v>36</v>
      </c>
      <c r="P9" s="30"/>
      <c r="Q9" s="30"/>
      <c r="R9" s="30"/>
      <c r="S9" s="30"/>
    </row>
    <row r="10" spans="1:22" x14ac:dyDescent="0.2">
      <c r="O10" s="29" t="s">
        <v>37</v>
      </c>
      <c r="P10" s="29"/>
      <c r="Q10" s="29"/>
    </row>
    <row r="13" spans="1:22" x14ac:dyDescent="0.2">
      <c r="A13" s="18" t="s">
        <v>0</v>
      </c>
      <c r="B13" s="18" t="s">
        <v>1</v>
      </c>
      <c r="C13" s="18" t="s">
        <v>20</v>
      </c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23" t="s">
        <v>21</v>
      </c>
      <c r="Q13" s="23" t="s">
        <v>22</v>
      </c>
      <c r="R13" s="23" t="s">
        <v>23</v>
      </c>
      <c r="S13" s="23" t="s">
        <v>24</v>
      </c>
      <c r="T13" s="23" t="s">
        <v>32</v>
      </c>
      <c r="U13" s="23" t="s">
        <v>25</v>
      </c>
      <c r="V13" s="23" t="s">
        <v>26</v>
      </c>
    </row>
    <row r="14" spans="1:22" x14ac:dyDescent="0.2">
      <c r="A14" s="18"/>
      <c r="B14" s="18"/>
      <c r="C14" s="18" t="s">
        <v>33</v>
      </c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9" t="s">
        <v>19</v>
      </c>
      <c r="O14" s="20"/>
      <c r="P14" s="24"/>
      <c r="Q14" s="24"/>
      <c r="R14" s="24"/>
      <c r="S14" s="24"/>
      <c r="T14" s="24"/>
      <c r="U14" s="24"/>
      <c r="V14" s="24"/>
    </row>
    <row r="15" spans="1:22" x14ac:dyDescent="0.2">
      <c r="A15" s="18"/>
      <c r="B15" s="18"/>
      <c r="C15" s="18" t="s">
        <v>16</v>
      </c>
      <c r="D15" s="18"/>
      <c r="E15" s="18"/>
      <c r="F15" s="18"/>
      <c r="G15" s="18"/>
      <c r="H15" s="18"/>
      <c r="I15" s="18"/>
      <c r="J15" s="18"/>
      <c r="K15" s="18"/>
      <c r="L15" s="18"/>
      <c r="M15" s="31" t="s">
        <v>31</v>
      </c>
      <c r="N15" s="21"/>
      <c r="O15" s="22"/>
      <c r="P15" s="24"/>
      <c r="Q15" s="24"/>
      <c r="R15" s="24"/>
      <c r="S15" s="24"/>
      <c r="T15" s="24"/>
      <c r="U15" s="24"/>
      <c r="V15" s="24"/>
    </row>
    <row r="16" spans="1:22" ht="27" customHeight="1" x14ac:dyDescent="0.2">
      <c r="A16" s="18"/>
      <c r="B16" s="18"/>
      <c r="C16" s="18" t="s">
        <v>5</v>
      </c>
      <c r="D16" s="18"/>
      <c r="E16" s="18"/>
      <c r="F16" s="18" t="s">
        <v>6</v>
      </c>
      <c r="G16" s="18"/>
      <c r="H16" s="18"/>
      <c r="I16" s="18" t="s">
        <v>10</v>
      </c>
      <c r="J16" s="18"/>
      <c r="K16" s="18" t="s">
        <v>13</v>
      </c>
      <c r="L16" s="18"/>
      <c r="M16" s="32"/>
      <c r="N16" s="4"/>
      <c r="O16" s="4"/>
      <c r="P16" s="24"/>
      <c r="Q16" s="24"/>
      <c r="R16" s="24"/>
      <c r="S16" s="24"/>
      <c r="T16" s="24"/>
      <c r="U16" s="24"/>
      <c r="V16" s="24"/>
    </row>
    <row r="17" spans="1:31" ht="114" x14ac:dyDescent="0.2">
      <c r="A17" s="18"/>
      <c r="B17" s="18"/>
      <c r="C17" s="6" t="s">
        <v>2</v>
      </c>
      <c r="D17" s="6" t="s">
        <v>3</v>
      </c>
      <c r="E17" s="6" t="s">
        <v>4</v>
      </c>
      <c r="F17" s="6" t="s">
        <v>7</v>
      </c>
      <c r="G17" s="6" t="s">
        <v>8</v>
      </c>
      <c r="H17" s="6" t="s">
        <v>9</v>
      </c>
      <c r="I17" s="6" t="s">
        <v>11</v>
      </c>
      <c r="J17" s="6" t="s">
        <v>12</v>
      </c>
      <c r="K17" s="6" t="s">
        <v>14</v>
      </c>
      <c r="L17" s="6" t="s">
        <v>15</v>
      </c>
      <c r="M17" s="33"/>
      <c r="N17" s="6" t="s">
        <v>18</v>
      </c>
      <c r="O17" s="6" t="s">
        <v>17</v>
      </c>
      <c r="P17" s="25"/>
      <c r="Q17" s="25"/>
      <c r="R17" s="25"/>
      <c r="S17" s="25"/>
      <c r="T17" s="25"/>
      <c r="U17" s="25"/>
      <c r="V17" s="25"/>
    </row>
    <row r="18" spans="1:31" x14ac:dyDescent="0.2">
      <c r="A18" s="4">
        <v>1</v>
      </c>
      <c r="B18" s="4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  <c r="L18" s="4">
        <v>12</v>
      </c>
      <c r="M18" s="4">
        <v>13</v>
      </c>
      <c r="N18" s="4">
        <v>14</v>
      </c>
      <c r="O18" s="4">
        <v>15</v>
      </c>
      <c r="P18" s="4">
        <v>16</v>
      </c>
      <c r="Q18" s="4">
        <v>17</v>
      </c>
      <c r="R18" s="4">
        <v>18</v>
      </c>
      <c r="S18" s="4">
        <v>19</v>
      </c>
      <c r="T18" s="4">
        <v>20</v>
      </c>
      <c r="U18" s="4">
        <v>21</v>
      </c>
      <c r="V18" s="4">
        <v>22</v>
      </c>
    </row>
    <row r="19" spans="1:31" ht="39" x14ac:dyDescent="0.25">
      <c r="A19" s="16">
        <v>1</v>
      </c>
      <c r="B19" s="38">
        <v>44384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 t="s">
        <v>40</v>
      </c>
      <c r="O19" s="16"/>
      <c r="P19" s="34" t="s">
        <v>127</v>
      </c>
      <c r="Q19" s="17">
        <f>T19/S19</f>
        <v>28.675000000000001</v>
      </c>
      <c r="R19" s="16" t="s">
        <v>38</v>
      </c>
      <c r="S19" s="37">
        <v>1</v>
      </c>
      <c r="T19" s="17">
        <v>28.675000000000001</v>
      </c>
      <c r="U19" s="34" t="s">
        <v>53</v>
      </c>
      <c r="V19" s="35"/>
      <c r="W19" s="14"/>
      <c r="X19" s="9"/>
      <c r="Y19" s="10">
        <v>83175</v>
      </c>
      <c r="Z19" s="7">
        <f>Y19/1000</f>
        <v>83.174999999999997</v>
      </c>
      <c r="AA19" s="9"/>
      <c r="AB19" s="11"/>
      <c r="AC19" s="12"/>
      <c r="AE19" s="7"/>
    </row>
    <row r="20" spans="1:31" ht="39" x14ac:dyDescent="0.25">
      <c r="A20" s="16">
        <v>2</v>
      </c>
      <c r="B20" s="38">
        <v>44384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 t="s">
        <v>40</v>
      </c>
      <c r="O20" s="16"/>
      <c r="P20" s="34" t="s">
        <v>127</v>
      </c>
      <c r="Q20" s="17">
        <f t="shared" ref="Q20:Q83" si="0">T20/S20</f>
        <v>43.314999999999998</v>
      </c>
      <c r="R20" s="16" t="s">
        <v>38</v>
      </c>
      <c r="S20" s="37">
        <v>1</v>
      </c>
      <c r="T20" s="17">
        <v>43.314999999999998</v>
      </c>
      <c r="U20" s="34" t="s">
        <v>54</v>
      </c>
      <c r="V20" s="35"/>
      <c r="W20" s="14"/>
      <c r="X20" s="9"/>
      <c r="Y20" s="10">
        <v>1700</v>
      </c>
      <c r="Z20" s="7">
        <f t="shared" ref="Z20:Z83" si="1">Y20/1000</f>
        <v>1.7</v>
      </c>
      <c r="AA20" s="9"/>
      <c r="AB20" s="11"/>
      <c r="AC20" s="12"/>
      <c r="AE20" s="7"/>
    </row>
    <row r="21" spans="1:31" ht="39" x14ac:dyDescent="0.25">
      <c r="A21" s="16">
        <v>3</v>
      </c>
      <c r="B21" s="38">
        <v>44384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 t="s">
        <v>40</v>
      </c>
      <c r="O21" s="16"/>
      <c r="P21" s="34" t="s">
        <v>127</v>
      </c>
      <c r="Q21" s="17">
        <f t="shared" si="0"/>
        <v>23.95</v>
      </c>
      <c r="R21" s="16" t="s">
        <v>38</v>
      </c>
      <c r="S21" s="37">
        <v>1</v>
      </c>
      <c r="T21" s="17">
        <v>23.95</v>
      </c>
      <c r="U21" s="34" t="s">
        <v>55</v>
      </c>
      <c r="V21" s="35"/>
      <c r="W21" s="14"/>
      <c r="X21" s="9"/>
      <c r="Y21" s="10">
        <v>2560</v>
      </c>
      <c r="Z21" s="7">
        <f t="shared" si="1"/>
        <v>2.56</v>
      </c>
      <c r="AA21" s="9"/>
      <c r="AB21" s="11"/>
      <c r="AC21" s="12"/>
      <c r="AE21" s="7"/>
    </row>
    <row r="22" spans="1:31" ht="64.5" x14ac:dyDescent="0.25">
      <c r="A22" s="16">
        <v>4</v>
      </c>
      <c r="B22" s="38">
        <v>44384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 t="s">
        <v>40</v>
      </c>
      <c r="O22" s="16"/>
      <c r="P22" s="34" t="s">
        <v>128</v>
      </c>
      <c r="Q22" s="17">
        <f t="shared" si="0"/>
        <v>10</v>
      </c>
      <c r="R22" s="16" t="s">
        <v>38</v>
      </c>
      <c r="S22" s="37">
        <v>1</v>
      </c>
      <c r="T22" s="17">
        <v>10</v>
      </c>
      <c r="U22" s="34" t="s">
        <v>54</v>
      </c>
      <c r="V22" s="35"/>
      <c r="W22" s="14"/>
      <c r="X22" s="9"/>
      <c r="Y22" s="10">
        <v>20743</v>
      </c>
      <c r="Z22" s="7">
        <f t="shared" si="1"/>
        <v>20.742999999999999</v>
      </c>
      <c r="AA22" s="9"/>
      <c r="AB22" s="11"/>
      <c r="AC22" s="12"/>
      <c r="AE22" s="7"/>
    </row>
    <row r="23" spans="1:31" ht="102.75" x14ac:dyDescent="0.25">
      <c r="A23" s="16">
        <v>5</v>
      </c>
      <c r="B23" s="38">
        <v>44396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 t="s">
        <v>40</v>
      </c>
      <c r="O23" s="16"/>
      <c r="P23" s="34" t="s">
        <v>129</v>
      </c>
      <c r="Q23" s="17">
        <f t="shared" si="0"/>
        <v>10.89</v>
      </c>
      <c r="R23" s="16" t="s">
        <v>38</v>
      </c>
      <c r="S23" s="37">
        <v>1</v>
      </c>
      <c r="T23" s="17">
        <v>10.89</v>
      </c>
      <c r="U23" s="34" t="s">
        <v>56</v>
      </c>
      <c r="V23" s="35"/>
      <c r="W23" s="14"/>
      <c r="X23" s="9"/>
      <c r="Y23" s="10">
        <v>32974</v>
      </c>
      <c r="Z23" s="7">
        <f t="shared" si="1"/>
        <v>32.973999999999997</v>
      </c>
      <c r="AA23" s="9"/>
      <c r="AB23" s="11"/>
      <c r="AC23" s="12"/>
      <c r="AE23" s="7"/>
    </row>
    <row r="24" spans="1:31" ht="64.5" x14ac:dyDescent="0.25">
      <c r="A24" s="16">
        <v>6</v>
      </c>
      <c r="B24" s="38">
        <v>44396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 t="s">
        <v>40</v>
      </c>
      <c r="O24" s="16"/>
      <c r="P24" s="34" t="s">
        <v>130</v>
      </c>
      <c r="Q24" s="17">
        <f t="shared" si="0"/>
        <v>31.887</v>
      </c>
      <c r="R24" s="16" t="s">
        <v>38</v>
      </c>
      <c r="S24" s="37">
        <v>1</v>
      </c>
      <c r="T24" s="17">
        <v>31.887</v>
      </c>
      <c r="U24" s="34" t="s">
        <v>57</v>
      </c>
      <c r="V24" s="35"/>
      <c r="W24" s="14"/>
      <c r="X24" s="9"/>
      <c r="Y24" s="10">
        <v>25000</v>
      </c>
      <c r="Z24" s="7">
        <f t="shared" si="1"/>
        <v>25</v>
      </c>
      <c r="AA24" s="9"/>
      <c r="AB24" s="11"/>
      <c r="AC24" s="12"/>
      <c r="AE24" s="7"/>
    </row>
    <row r="25" spans="1:31" ht="64.5" x14ac:dyDescent="0.25">
      <c r="A25" s="16">
        <v>7</v>
      </c>
      <c r="B25" s="38">
        <v>44396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 t="s">
        <v>40</v>
      </c>
      <c r="O25" s="16"/>
      <c r="P25" s="34" t="s">
        <v>130</v>
      </c>
      <c r="Q25" s="17">
        <f t="shared" si="0"/>
        <v>22.446999999999999</v>
      </c>
      <c r="R25" s="16" t="s">
        <v>38</v>
      </c>
      <c r="S25" s="37">
        <v>1</v>
      </c>
      <c r="T25" s="17">
        <v>22.446999999999999</v>
      </c>
      <c r="U25" s="34" t="s">
        <v>58</v>
      </c>
      <c r="V25" s="35"/>
      <c r="W25" s="14"/>
      <c r="X25" s="9"/>
      <c r="Y25" s="10">
        <v>9500</v>
      </c>
      <c r="Z25" s="7">
        <f t="shared" si="1"/>
        <v>9.5</v>
      </c>
      <c r="AA25" s="9"/>
      <c r="AB25" s="11"/>
      <c r="AC25" s="12"/>
      <c r="AE25" s="7"/>
    </row>
    <row r="26" spans="1:31" ht="64.5" x14ac:dyDescent="0.25">
      <c r="A26" s="16">
        <v>8</v>
      </c>
      <c r="B26" s="38">
        <v>44396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 t="s">
        <v>40</v>
      </c>
      <c r="O26" s="16"/>
      <c r="P26" s="34" t="s">
        <v>130</v>
      </c>
      <c r="Q26" s="17">
        <f t="shared" si="0"/>
        <v>47.783000000000001</v>
      </c>
      <c r="R26" s="16" t="s">
        <v>38</v>
      </c>
      <c r="S26" s="37">
        <v>1</v>
      </c>
      <c r="T26" s="17">
        <v>47.783000000000001</v>
      </c>
      <c r="U26" s="34" t="s">
        <v>59</v>
      </c>
      <c r="V26" s="35"/>
      <c r="W26" s="14"/>
      <c r="X26" s="9"/>
      <c r="Y26" s="10">
        <v>2925</v>
      </c>
      <c r="Z26" s="7">
        <f t="shared" si="1"/>
        <v>2.9249999999999998</v>
      </c>
      <c r="AA26" s="9"/>
      <c r="AB26" s="11"/>
      <c r="AC26" s="12"/>
      <c r="AE26" s="7"/>
    </row>
    <row r="27" spans="1:31" ht="51.75" x14ac:dyDescent="0.25">
      <c r="A27" s="16">
        <v>9</v>
      </c>
      <c r="B27" s="38">
        <v>44392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 t="s">
        <v>40</v>
      </c>
      <c r="O27" s="16"/>
      <c r="P27" s="34" t="s">
        <v>48</v>
      </c>
      <c r="Q27" s="17">
        <f t="shared" si="0"/>
        <v>99.86</v>
      </c>
      <c r="R27" s="16" t="s">
        <v>38</v>
      </c>
      <c r="S27" s="37">
        <v>1</v>
      </c>
      <c r="T27" s="17">
        <v>99.86</v>
      </c>
      <c r="U27" s="34" t="s">
        <v>60</v>
      </c>
      <c r="V27" s="35"/>
      <c r="W27" s="14"/>
      <c r="X27" s="9"/>
      <c r="Y27" s="10">
        <v>2840</v>
      </c>
      <c r="Z27" s="7">
        <f t="shared" si="1"/>
        <v>2.84</v>
      </c>
      <c r="AA27" s="9"/>
      <c r="AB27" s="11"/>
      <c r="AC27" s="12"/>
      <c r="AE27" s="7"/>
    </row>
    <row r="28" spans="1:31" ht="26.25" x14ac:dyDescent="0.25">
      <c r="A28" s="16">
        <v>10</v>
      </c>
      <c r="B28" s="38">
        <v>44384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 t="s">
        <v>40</v>
      </c>
      <c r="O28" s="16"/>
      <c r="P28" s="34" t="s">
        <v>49</v>
      </c>
      <c r="Q28" s="17">
        <f t="shared" si="0"/>
        <v>11.03557</v>
      </c>
      <c r="R28" s="16" t="s">
        <v>38</v>
      </c>
      <c r="S28" s="37">
        <v>1</v>
      </c>
      <c r="T28" s="17">
        <v>11.03557</v>
      </c>
      <c r="U28" s="34" t="s">
        <v>61</v>
      </c>
      <c r="V28" s="35"/>
      <c r="W28" s="14"/>
      <c r="X28" s="9"/>
      <c r="Y28" s="10">
        <v>4100</v>
      </c>
      <c r="Z28" s="7">
        <f t="shared" si="1"/>
        <v>4.0999999999999996</v>
      </c>
      <c r="AA28" s="9"/>
      <c r="AB28" s="11"/>
      <c r="AC28" s="12"/>
      <c r="AE28" s="7"/>
    </row>
    <row r="29" spans="1:31" ht="15.75" x14ac:dyDescent="0.25">
      <c r="A29" s="16">
        <v>11</v>
      </c>
      <c r="B29" s="38">
        <v>44385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 t="s">
        <v>40</v>
      </c>
      <c r="O29" s="16"/>
      <c r="P29" s="34" t="s">
        <v>131</v>
      </c>
      <c r="Q29" s="17">
        <f t="shared" si="0"/>
        <v>0.27</v>
      </c>
      <c r="R29" s="16" t="s">
        <v>39</v>
      </c>
      <c r="S29" s="37">
        <v>4</v>
      </c>
      <c r="T29" s="17">
        <v>1.08</v>
      </c>
      <c r="U29" s="34" t="s">
        <v>62</v>
      </c>
      <c r="V29" s="35"/>
      <c r="W29" s="14"/>
      <c r="X29" s="9"/>
      <c r="Y29" s="10">
        <v>2900</v>
      </c>
      <c r="Z29" s="7">
        <f t="shared" si="1"/>
        <v>2.9</v>
      </c>
      <c r="AA29" s="9"/>
      <c r="AB29" s="11"/>
      <c r="AC29" s="12"/>
      <c r="AE29" s="7"/>
    </row>
    <row r="30" spans="1:31" ht="26.25" x14ac:dyDescent="0.25">
      <c r="A30" s="16">
        <v>12</v>
      </c>
      <c r="B30" s="38">
        <v>44378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 t="s">
        <v>40</v>
      </c>
      <c r="O30" s="16"/>
      <c r="P30" s="34" t="s">
        <v>132</v>
      </c>
      <c r="Q30" s="17">
        <f t="shared" si="0"/>
        <v>2.4</v>
      </c>
      <c r="R30" s="16" t="s">
        <v>38</v>
      </c>
      <c r="S30" s="37">
        <v>1</v>
      </c>
      <c r="T30" s="17">
        <v>2.4</v>
      </c>
      <c r="U30" s="34" t="s">
        <v>63</v>
      </c>
      <c r="V30" s="35"/>
      <c r="W30" s="14"/>
      <c r="X30" s="9"/>
      <c r="Y30" s="10">
        <v>2900</v>
      </c>
      <c r="Z30" s="7">
        <f t="shared" si="1"/>
        <v>2.9</v>
      </c>
      <c r="AA30" s="9"/>
      <c r="AB30" s="11"/>
      <c r="AC30" s="12"/>
      <c r="AE30" s="7"/>
    </row>
    <row r="31" spans="1:31" ht="26.25" x14ac:dyDescent="0.25">
      <c r="A31" s="16">
        <v>13</v>
      </c>
      <c r="B31" s="38">
        <v>44379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 t="s">
        <v>40</v>
      </c>
      <c r="O31" s="16"/>
      <c r="P31" s="34" t="s">
        <v>132</v>
      </c>
      <c r="Q31" s="17">
        <f t="shared" si="0"/>
        <v>2.4</v>
      </c>
      <c r="R31" s="16" t="s">
        <v>38</v>
      </c>
      <c r="S31" s="37">
        <v>1</v>
      </c>
      <c r="T31" s="17">
        <v>2.4</v>
      </c>
      <c r="U31" s="34" t="s">
        <v>63</v>
      </c>
      <c r="V31" s="35"/>
      <c r="W31" s="14"/>
      <c r="X31" s="9"/>
      <c r="Y31" s="10">
        <v>0.02</v>
      </c>
      <c r="Z31" s="7">
        <f t="shared" si="1"/>
        <v>2.0000000000000002E-5</v>
      </c>
      <c r="AA31" s="9"/>
      <c r="AB31" s="11"/>
      <c r="AC31" s="12"/>
      <c r="AE31" s="7"/>
    </row>
    <row r="32" spans="1:31" ht="26.25" x14ac:dyDescent="0.25">
      <c r="A32" s="16">
        <v>14</v>
      </c>
      <c r="B32" s="38">
        <v>44386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 t="s">
        <v>40</v>
      </c>
      <c r="O32" s="16"/>
      <c r="P32" s="34" t="s">
        <v>132</v>
      </c>
      <c r="Q32" s="17">
        <f t="shared" si="0"/>
        <v>6</v>
      </c>
      <c r="R32" s="16" t="s">
        <v>38</v>
      </c>
      <c r="S32" s="37">
        <v>1</v>
      </c>
      <c r="T32" s="17">
        <v>6</v>
      </c>
      <c r="U32" s="34" t="s">
        <v>64</v>
      </c>
      <c r="V32" s="35"/>
      <c r="W32" s="14"/>
      <c r="X32" s="9"/>
      <c r="Y32" s="10">
        <v>81.599999999999994</v>
      </c>
      <c r="Z32" s="7">
        <f t="shared" si="1"/>
        <v>8.1599999999999992E-2</v>
      </c>
      <c r="AA32" s="9"/>
      <c r="AB32" s="11"/>
      <c r="AC32" s="12"/>
      <c r="AE32" s="7"/>
    </row>
    <row r="33" spans="1:31" ht="26.25" x14ac:dyDescent="0.25">
      <c r="A33" s="16">
        <v>15</v>
      </c>
      <c r="B33" s="38">
        <v>44399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 t="s">
        <v>40</v>
      </c>
      <c r="O33" s="16"/>
      <c r="P33" s="34" t="s">
        <v>132</v>
      </c>
      <c r="Q33" s="17">
        <f t="shared" si="0"/>
        <v>8</v>
      </c>
      <c r="R33" s="16" t="s">
        <v>38</v>
      </c>
      <c r="S33" s="37">
        <v>1</v>
      </c>
      <c r="T33" s="17">
        <v>8</v>
      </c>
      <c r="U33" s="34" t="s">
        <v>65</v>
      </c>
      <c r="V33" s="35"/>
      <c r="W33" s="14"/>
      <c r="X33" s="9"/>
      <c r="Y33" s="10">
        <v>4000</v>
      </c>
      <c r="Z33" s="7">
        <f t="shared" si="1"/>
        <v>4</v>
      </c>
      <c r="AA33" s="9"/>
      <c r="AB33" s="11"/>
      <c r="AC33" s="12"/>
      <c r="AE33" s="7"/>
    </row>
    <row r="34" spans="1:31" ht="26.25" x14ac:dyDescent="0.25">
      <c r="A34" s="16">
        <v>16</v>
      </c>
      <c r="B34" s="38">
        <v>44399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 t="s">
        <v>40</v>
      </c>
      <c r="O34" s="16"/>
      <c r="P34" s="34" t="s">
        <v>132</v>
      </c>
      <c r="Q34" s="17">
        <f t="shared" si="0"/>
        <v>8</v>
      </c>
      <c r="R34" s="16" t="s">
        <v>38</v>
      </c>
      <c r="S34" s="37">
        <v>1</v>
      </c>
      <c r="T34" s="17">
        <v>8</v>
      </c>
      <c r="U34" s="34" t="s">
        <v>65</v>
      </c>
      <c r="V34" s="35"/>
      <c r="W34" s="14"/>
      <c r="X34" s="9"/>
      <c r="Y34" s="10">
        <v>22000</v>
      </c>
      <c r="Z34" s="7">
        <f t="shared" si="1"/>
        <v>22</v>
      </c>
      <c r="AA34" s="9"/>
      <c r="AB34" s="11"/>
      <c r="AC34" s="12"/>
      <c r="AE34" s="7"/>
    </row>
    <row r="35" spans="1:31" ht="26.25" x14ac:dyDescent="0.25">
      <c r="A35" s="16">
        <v>17</v>
      </c>
      <c r="B35" s="38">
        <v>44378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 t="s">
        <v>40</v>
      </c>
      <c r="O35" s="16"/>
      <c r="P35" s="34" t="s">
        <v>133</v>
      </c>
      <c r="Q35" s="17">
        <f t="shared" si="0"/>
        <v>2.126669230769231</v>
      </c>
      <c r="R35" s="16" t="s">
        <v>39</v>
      </c>
      <c r="S35" s="37">
        <v>39</v>
      </c>
      <c r="T35" s="17">
        <v>82.940100000000001</v>
      </c>
      <c r="U35" s="34" t="s">
        <v>66</v>
      </c>
      <c r="V35" s="35"/>
      <c r="W35" s="14"/>
      <c r="X35" s="9"/>
      <c r="Y35" s="10">
        <v>1439.7</v>
      </c>
      <c r="Z35" s="7">
        <f t="shared" si="1"/>
        <v>1.4397</v>
      </c>
      <c r="AA35" s="9"/>
      <c r="AB35" s="11"/>
      <c r="AC35" s="12"/>
      <c r="AE35" s="7"/>
    </row>
    <row r="36" spans="1:31" ht="26.25" x14ac:dyDescent="0.25">
      <c r="A36" s="16">
        <v>18</v>
      </c>
      <c r="B36" s="38">
        <v>44384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 t="s">
        <v>40</v>
      </c>
      <c r="O36" s="16"/>
      <c r="P36" s="34" t="s">
        <v>134</v>
      </c>
      <c r="Q36" s="17">
        <f t="shared" si="0"/>
        <v>9.0912699999999997</v>
      </c>
      <c r="R36" s="16" t="s">
        <v>38</v>
      </c>
      <c r="S36" s="37">
        <v>1</v>
      </c>
      <c r="T36" s="17">
        <v>9.0912699999999997</v>
      </c>
      <c r="U36" s="34" t="s">
        <v>45</v>
      </c>
      <c r="V36" s="35"/>
      <c r="W36" s="14"/>
      <c r="X36" s="9"/>
      <c r="Y36" s="10">
        <v>2900</v>
      </c>
      <c r="Z36" s="7">
        <f t="shared" si="1"/>
        <v>2.9</v>
      </c>
      <c r="AA36" s="9"/>
      <c r="AB36" s="11"/>
      <c r="AC36" s="12"/>
      <c r="AE36" s="7"/>
    </row>
    <row r="37" spans="1:31" ht="26.25" x14ac:dyDescent="0.25">
      <c r="A37" s="16">
        <v>19</v>
      </c>
      <c r="B37" s="38">
        <v>44385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 t="s">
        <v>40</v>
      </c>
      <c r="O37" s="16"/>
      <c r="P37" s="34" t="s">
        <v>135</v>
      </c>
      <c r="Q37" s="17">
        <f t="shared" si="0"/>
        <v>0.85</v>
      </c>
      <c r="R37" s="16" t="s">
        <v>38</v>
      </c>
      <c r="S37" s="37">
        <v>1</v>
      </c>
      <c r="T37" s="17">
        <v>0.85</v>
      </c>
      <c r="U37" s="34" t="s">
        <v>67</v>
      </c>
      <c r="V37" s="35"/>
      <c r="W37" s="14"/>
      <c r="X37" s="9"/>
      <c r="Y37" s="10">
        <v>60000</v>
      </c>
      <c r="Z37" s="7">
        <f t="shared" si="1"/>
        <v>60</v>
      </c>
      <c r="AA37" s="9"/>
      <c r="AB37" s="11"/>
      <c r="AC37" s="12"/>
      <c r="AE37" s="7"/>
    </row>
    <row r="38" spans="1:31" ht="15.75" x14ac:dyDescent="0.25">
      <c r="A38" s="16">
        <v>20</v>
      </c>
      <c r="B38" s="38">
        <v>44385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 t="s">
        <v>40</v>
      </c>
      <c r="O38" s="16"/>
      <c r="P38" s="34" t="s">
        <v>136</v>
      </c>
      <c r="Q38" s="17">
        <f t="shared" si="0"/>
        <v>16.7</v>
      </c>
      <c r="R38" s="16" t="s">
        <v>39</v>
      </c>
      <c r="S38" s="37">
        <v>1</v>
      </c>
      <c r="T38" s="17">
        <v>16.7</v>
      </c>
      <c r="U38" s="34" t="s">
        <v>68</v>
      </c>
      <c r="V38" s="35"/>
      <c r="W38" s="14"/>
      <c r="X38" s="9"/>
      <c r="Y38" s="10">
        <v>21000</v>
      </c>
      <c r="Z38" s="7">
        <f t="shared" si="1"/>
        <v>21</v>
      </c>
      <c r="AA38" s="9"/>
      <c r="AB38" s="11"/>
      <c r="AC38" s="12"/>
      <c r="AE38" s="7"/>
    </row>
    <row r="39" spans="1:31" ht="26.25" x14ac:dyDescent="0.25">
      <c r="A39" s="16">
        <v>21</v>
      </c>
      <c r="B39" s="38">
        <v>44393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 t="s">
        <v>40</v>
      </c>
      <c r="O39" s="16"/>
      <c r="P39" s="34" t="s">
        <v>137</v>
      </c>
      <c r="Q39" s="17">
        <f t="shared" si="0"/>
        <v>16</v>
      </c>
      <c r="R39" s="16" t="s">
        <v>39</v>
      </c>
      <c r="S39" s="37">
        <v>1</v>
      </c>
      <c r="T39" s="17">
        <v>16</v>
      </c>
      <c r="U39" s="34" t="s">
        <v>47</v>
      </c>
      <c r="V39" s="35"/>
      <c r="W39" s="14"/>
      <c r="X39" s="9"/>
      <c r="Y39" s="10">
        <v>8850</v>
      </c>
      <c r="Z39" s="7">
        <f t="shared" si="1"/>
        <v>8.85</v>
      </c>
      <c r="AA39" s="9"/>
      <c r="AB39" s="11"/>
      <c r="AC39" s="12"/>
      <c r="AE39" s="7"/>
    </row>
    <row r="40" spans="1:31" ht="26.25" x14ac:dyDescent="0.25">
      <c r="A40" s="16">
        <v>22</v>
      </c>
      <c r="B40" s="38">
        <v>44404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 t="s">
        <v>40</v>
      </c>
      <c r="O40" s="16"/>
      <c r="P40" s="34" t="s">
        <v>134</v>
      </c>
      <c r="Q40" s="17">
        <f t="shared" si="0"/>
        <v>13.06335</v>
      </c>
      <c r="R40" s="16" t="s">
        <v>38</v>
      </c>
      <c r="S40" s="37">
        <v>1</v>
      </c>
      <c r="T40" s="17">
        <v>13.06335</v>
      </c>
      <c r="U40" s="34" t="s">
        <v>45</v>
      </c>
      <c r="V40" s="35"/>
      <c r="W40" s="14"/>
      <c r="X40" s="9"/>
      <c r="Y40" s="10">
        <v>2300</v>
      </c>
      <c r="Z40" s="7">
        <f t="shared" si="1"/>
        <v>2.2999999999999998</v>
      </c>
      <c r="AA40" s="9"/>
      <c r="AB40" s="11"/>
      <c r="AC40" s="12"/>
      <c r="AE40" s="7"/>
    </row>
    <row r="41" spans="1:31" ht="26.25" x14ac:dyDescent="0.25">
      <c r="A41" s="16">
        <v>23</v>
      </c>
      <c r="B41" s="38">
        <v>44406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 t="s">
        <v>40</v>
      </c>
      <c r="O41" s="16"/>
      <c r="P41" s="34" t="s">
        <v>138</v>
      </c>
      <c r="Q41" s="17">
        <f t="shared" si="0"/>
        <v>1.6521428571428571</v>
      </c>
      <c r="R41" s="16" t="s">
        <v>39</v>
      </c>
      <c r="S41" s="37">
        <v>14</v>
      </c>
      <c r="T41" s="17">
        <v>23.13</v>
      </c>
      <c r="U41" s="34" t="s">
        <v>69</v>
      </c>
      <c r="V41" s="35"/>
      <c r="W41" s="14"/>
      <c r="X41" s="9"/>
      <c r="Y41" s="10">
        <v>6120</v>
      </c>
      <c r="Z41" s="7">
        <f t="shared" si="1"/>
        <v>6.12</v>
      </c>
      <c r="AA41" s="9"/>
      <c r="AB41" s="11"/>
      <c r="AC41" s="12"/>
      <c r="AE41" s="7"/>
    </row>
    <row r="42" spans="1:31" ht="39" x14ac:dyDescent="0.25">
      <c r="A42" s="16">
        <v>24</v>
      </c>
      <c r="B42" s="38">
        <v>44406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 t="s">
        <v>40</v>
      </c>
      <c r="O42" s="16"/>
      <c r="P42" s="34" t="s">
        <v>139</v>
      </c>
      <c r="Q42" s="17">
        <f t="shared" si="0"/>
        <v>44.103999999999999</v>
      </c>
      <c r="R42" s="16" t="s">
        <v>38</v>
      </c>
      <c r="S42" s="37">
        <v>1</v>
      </c>
      <c r="T42" s="17">
        <v>44.103999999999999</v>
      </c>
      <c r="U42" s="34" t="s">
        <v>70</v>
      </c>
      <c r="V42" s="35"/>
      <c r="W42" s="14"/>
      <c r="X42" s="9"/>
      <c r="Y42" s="10">
        <v>60000</v>
      </c>
      <c r="Z42" s="7">
        <f t="shared" si="1"/>
        <v>60</v>
      </c>
      <c r="AA42" s="9"/>
      <c r="AB42" s="11"/>
      <c r="AC42" s="12"/>
      <c r="AE42" s="7"/>
    </row>
    <row r="43" spans="1:31" ht="39" x14ac:dyDescent="0.25">
      <c r="A43" s="16">
        <v>25</v>
      </c>
      <c r="B43" s="38">
        <v>44393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 t="s">
        <v>40</v>
      </c>
      <c r="O43" s="16"/>
      <c r="P43" s="34" t="s">
        <v>139</v>
      </c>
      <c r="Q43" s="17">
        <f t="shared" si="0"/>
        <v>8.5519999999999996</v>
      </c>
      <c r="R43" s="16" t="s">
        <v>38</v>
      </c>
      <c r="S43" s="37">
        <v>1</v>
      </c>
      <c r="T43" s="17">
        <v>8.5519999999999996</v>
      </c>
      <c r="U43" s="34" t="s">
        <v>71</v>
      </c>
      <c r="V43" s="35"/>
      <c r="W43" s="14"/>
      <c r="X43" s="9"/>
      <c r="Y43" s="10">
        <v>14496</v>
      </c>
      <c r="Z43" s="7">
        <f t="shared" si="1"/>
        <v>14.496</v>
      </c>
      <c r="AA43" s="9"/>
      <c r="AB43" s="11"/>
      <c r="AC43" s="12"/>
      <c r="AE43" s="7"/>
    </row>
    <row r="44" spans="1:31" ht="51.75" x14ac:dyDescent="0.25">
      <c r="A44" s="16">
        <v>26</v>
      </c>
      <c r="B44" s="38">
        <v>44383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 t="s">
        <v>40</v>
      </c>
      <c r="O44" s="16"/>
      <c r="P44" s="34" t="s">
        <v>140</v>
      </c>
      <c r="Q44" s="17">
        <f t="shared" si="0"/>
        <v>25.632000000000001</v>
      </c>
      <c r="R44" s="16" t="s">
        <v>38</v>
      </c>
      <c r="S44" s="37">
        <v>1</v>
      </c>
      <c r="T44" s="17">
        <v>25.632000000000001</v>
      </c>
      <c r="U44" s="34" t="s">
        <v>72</v>
      </c>
      <c r="V44" s="35"/>
      <c r="W44" s="14"/>
      <c r="X44" s="9"/>
      <c r="Y44" s="10">
        <v>2100</v>
      </c>
      <c r="Z44" s="7">
        <f t="shared" si="1"/>
        <v>2.1</v>
      </c>
      <c r="AA44" s="9"/>
      <c r="AB44" s="11"/>
      <c r="AC44" s="12"/>
      <c r="AE44" s="7"/>
    </row>
    <row r="45" spans="1:31" ht="64.5" x14ac:dyDescent="0.25">
      <c r="A45" s="16">
        <v>27</v>
      </c>
      <c r="B45" s="38">
        <v>44379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 t="s">
        <v>40</v>
      </c>
      <c r="O45" s="16"/>
      <c r="P45" s="34" t="s">
        <v>141</v>
      </c>
      <c r="Q45" s="17">
        <f t="shared" si="0"/>
        <v>3.3</v>
      </c>
      <c r="R45" s="16" t="s">
        <v>39</v>
      </c>
      <c r="S45" s="37">
        <v>1</v>
      </c>
      <c r="T45" s="17">
        <v>3.3</v>
      </c>
      <c r="U45" s="34" t="s">
        <v>73</v>
      </c>
      <c r="V45" s="35"/>
      <c r="W45" s="14"/>
      <c r="X45" s="9"/>
      <c r="Y45" s="10">
        <v>2000</v>
      </c>
      <c r="Z45" s="7">
        <f t="shared" si="1"/>
        <v>2</v>
      </c>
      <c r="AA45" s="9"/>
      <c r="AB45" s="11"/>
      <c r="AC45" s="12"/>
      <c r="AE45" s="7"/>
    </row>
    <row r="46" spans="1:31" ht="39" x14ac:dyDescent="0.25">
      <c r="A46" s="16">
        <v>28</v>
      </c>
      <c r="B46" s="38">
        <v>44379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 t="s">
        <v>40</v>
      </c>
      <c r="O46" s="16"/>
      <c r="P46" s="34" t="s">
        <v>142</v>
      </c>
      <c r="Q46" s="17">
        <f t="shared" si="0"/>
        <v>0.75</v>
      </c>
      <c r="R46" s="16" t="s">
        <v>39</v>
      </c>
      <c r="S46" s="37">
        <v>1</v>
      </c>
      <c r="T46" s="17">
        <v>0.75</v>
      </c>
      <c r="U46" s="34" t="s">
        <v>74</v>
      </c>
      <c r="V46" s="35"/>
      <c r="W46" s="14"/>
      <c r="X46" s="9"/>
      <c r="Y46" s="10">
        <v>6215</v>
      </c>
      <c r="Z46" s="7">
        <f t="shared" si="1"/>
        <v>6.2149999999999999</v>
      </c>
      <c r="AA46" s="9"/>
      <c r="AB46" s="11"/>
      <c r="AC46" s="12"/>
      <c r="AE46" s="7"/>
    </row>
    <row r="47" spans="1:31" ht="102.75" x14ac:dyDescent="0.25">
      <c r="A47" s="16">
        <v>29</v>
      </c>
      <c r="B47" s="38">
        <v>44379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 t="s">
        <v>40</v>
      </c>
      <c r="O47" s="16"/>
      <c r="P47" s="34" t="s">
        <v>143</v>
      </c>
      <c r="Q47" s="17">
        <f t="shared" si="0"/>
        <v>0.3</v>
      </c>
      <c r="R47" s="16" t="s">
        <v>38</v>
      </c>
      <c r="S47" s="37">
        <v>1</v>
      </c>
      <c r="T47" s="17">
        <v>0.3</v>
      </c>
      <c r="U47" s="34" t="s">
        <v>73</v>
      </c>
      <c r="V47" s="35"/>
      <c r="W47" s="14"/>
      <c r="X47" s="9"/>
      <c r="Y47" s="10">
        <v>14997</v>
      </c>
      <c r="Z47" s="7">
        <f t="shared" si="1"/>
        <v>14.997</v>
      </c>
      <c r="AA47" s="9"/>
      <c r="AB47" s="11"/>
      <c r="AC47" s="12"/>
      <c r="AE47" s="7"/>
    </row>
    <row r="48" spans="1:31" ht="64.5" x14ac:dyDescent="0.25">
      <c r="A48" s="16">
        <v>30</v>
      </c>
      <c r="B48" s="38">
        <v>44392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 t="s">
        <v>40</v>
      </c>
      <c r="O48" s="16"/>
      <c r="P48" s="34" t="s">
        <v>144</v>
      </c>
      <c r="Q48" s="17">
        <f t="shared" si="0"/>
        <v>4.5999999999999996</v>
      </c>
      <c r="R48" s="16" t="s">
        <v>39</v>
      </c>
      <c r="S48" s="37">
        <v>1</v>
      </c>
      <c r="T48" s="17">
        <v>4.5999999999999996</v>
      </c>
      <c r="U48" s="34" t="s">
        <v>73</v>
      </c>
      <c r="V48" s="35"/>
      <c r="W48" s="14"/>
      <c r="X48" s="9"/>
      <c r="Y48" s="10">
        <v>8124</v>
      </c>
      <c r="Z48" s="7">
        <f t="shared" si="1"/>
        <v>8.1240000000000006</v>
      </c>
      <c r="AA48" s="9"/>
      <c r="AB48" s="11"/>
      <c r="AC48" s="12"/>
      <c r="AE48" s="7"/>
    </row>
    <row r="49" spans="1:31" ht="64.5" x14ac:dyDescent="0.25">
      <c r="A49" s="16">
        <v>31</v>
      </c>
      <c r="B49" s="38">
        <v>44392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 t="s">
        <v>40</v>
      </c>
      <c r="O49" s="16"/>
      <c r="P49" s="34" t="s">
        <v>145</v>
      </c>
      <c r="Q49" s="17">
        <f t="shared" si="0"/>
        <v>0.3</v>
      </c>
      <c r="R49" s="16" t="s">
        <v>38</v>
      </c>
      <c r="S49" s="37">
        <v>1</v>
      </c>
      <c r="T49" s="17">
        <v>0.3</v>
      </c>
      <c r="U49" s="34" t="s">
        <v>73</v>
      </c>
      <c r="V49" s="35"/>
      <c r="W49" s="14"/>
      <c r="X49" s="9"/>
      <c r="Y49" s="10">
        <v>6000</v>
      </c>
      <c r="Z49" s="7">
        <f t="shared" si="1"/>
        <v>6</v>
      </c>
      <c r="AA49" s="9"/>
      <c r="AB49" s="11"/>
      <c r="AC49" s="12"/>
      <c r="AE49" s="7"/>
    </row>
    <row r="50" spans="1:31" ht="39" x14ac:dyDescent="0.25">
      <c r="A50" s="16">
        <v>32</v>
      </c>
      <c r="B50" s="38">
        <v>44404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 t="s">
        <v>40</v>
      </c>
      <c r="O50" s="16"/>
      <c r="P50" s="34" t="s">
        <v>146</v>
      </c>
      <c r="Q50" s="17">
        <f t="shared" si="0"/>
        <v>1.7</v>
      </c>
      <c r="R50" s="16" t="s">
        <v>39</v>
      </c>
      <c r="S50" s="37">
        <v>1</v>
      </c>
      <c r="T50" s="17">
        <v>1.7</v>
      </c>
      <c r="U50" s="34" t="s">
        <v>75</v>
      </c>
      <c r="V50" s="35"/>
      <c r="W50" s="14"/>
      <c r="X50" s="9"/>
      <c r="Y50" s="10">
        <v>5100</v>
      </c>
      <c r="Z50" s="7">
        <f t="shared" si="1"/>
        <v>5.0999999999999996</v>
      </c>
      <c r="AA50" s="9"/>
      <c r="AB50" s="11"/>
      <c r="AC50" s="12"/>
      <c r="AE50" s="7"/>
    </row>
    <row r="51" spans="1:31" ht="64.5" x14ac:dyDescent="0.25">
      <c r="A51" s="16">
        <v>33</v>
      </c>
      <c r="B51" s="38">
        <v>44407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 t="s">
        <v>40</v>
      </c>
      <c r="O51" s="16"/>
      <c r="P51" s="34" t="s">
        <v>147</v>
      </c>
      <c r="Q51" s="17">
        <f t="shared" si="0"/>
        <v>19.2</v>
      </c>
      <c r="R51" s="16" t="s">
        <v>38</v>
      </c>
      <c r="S51" s="37">
        <v>1</v>
      </c>
      <c r="T51" s="17">
        <v>19.2</v>
      </c>
      <c r="U51" s="34" t="s">
        <v>76</v>
      </c>
      <c r="V51" s="35"/>
      <c r="W51" s="14"/>
      <c r="X51" s="9"/>
      <c r="Y51" s="10">
        <v>2130.65</v>
      </c>
      <c r="Z51" s="7">
        <f t="shared" si="1"/>
        <v>2.1306500000000002</v>
      </c>
      <c r="AA51" s="9"/>
      <c r="AB51" s="11"/>
      <c r="AC51" s="12"/>
      <c r="AE51" s="7"/>
    </row>
    <row r="52" spans="1:31" ht="77.25" x14ac:dyDescent="0.25">
      <c r="A52" s="16">
        <v>34</v>
      </c>
      <c r="B52" s="38">
        <v>44382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 t="s">
        <v>40</v>
      </c>
      <c r="O52" s="16"/>
      <c r="P52" s="34" t="s">
        <v>148</v>
      </c>
      <c r="Q52" s="17">
        <f t="shared" si="0"/>
        <v>5.0999999999999996</v>
      </c>
      <c r="R52" s="16" t="s">
        <v>38</v>
      </c>
      <c r="S52" s="37">
        <v>1</v>
      </c>
      <c r="T52" s="17">
        <v>5.0999999999999996</v>
      </c>
      <c r="U52" s="34" t="s">
        <v>77</v>
      </c>
      <c r="V52" s="35"/>
      <c r="W52" s="14"/>
      <c r="X52" s="9"/>
      <c r="Y52" s="10">
        <v>30949.599999999999</v>
      </c>
      <c r="Z52" s="7">
        <f t="shared" si="1"/>
        <v>30.9496</v>
      </c>
      <c r="AA52" s="9"/>
      <c r="AB52" s="11"/>
      <c r="AC52" s="12"/>
      <c r="AE52" s="7"/>
    </row>
    <row r="53" spans="1:31" ht="141" x14ac:dyDescent="0.25">
      <c r="A53" s="16">
        <v>35</v>
      </c>
      <c r="B53" s="38">
        <v>44389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 t="s">
        <v>40</v>
      </c>
      <c r="O53" s="16"/>
      <c r="P53" s="34" t="s">
        <v>149</v>
      </c>
      <c r="Q53" s="17">
        <f t="shared" si="0"/>
        <v>46</v>
      </c>
      <c r="R53" s="16" t="s">
        <v>38</v>
      </c>
      <c r="S53" s="37">
        <v>1</v>
      </c>
      <c r="T53" s="17">
        <v>46</v>
      </c>
      <c r="U53" s="34" t="s">
        <v>78</v>
      </c>
      <c r="V53" s="35"/>
      <c r="W53" s="14"/>
      <c r="X53" s="9"/>
      <c r="Y53" s="10">
        <v>6900</v>
      </c>
      <c r="Z53" s="7">
        <f t="shared" si="1"/>
        <v>6.9</v>
      </c>
      <c r="AA53" s="9"/>
      <c r="AB53" s="11"/>
      <c r="AC53" s="12"/>
      <c r="AE53" s="7"/>
    </row>
    <row r="54" spans="1:31" ht="15.75" x14ac:dyDescent="0.25">
      <c r="A54" s="16">
        <v>36</v>
      </c>
      <c r="B54" s="38">
        <v>44393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 t="s">
        <v>40</v>
      </c>
      <c r="O54" s="16"/>
      <c r="P54" s="34" t="s">
        <v>42</v>
      </c>
      <c r="Q54" s="17">
        <f t="shared" si="0"/>
        <v>8.7283950617283959E-2</v>
      </c>
      <c r="R54" s="16" t="s">
        <v>41</v>
      </c>
      <c r="S54" s="37">
        <v>81</v>
      </c>
      <c r="T54" s="17">
        <v>7.07</v>
      </c>
      <c r="U54" s="34" t="s">
        <v>43</v>
      </c>
      <c r="V54" s="35"/>
      <c r="W54" s="14"/>
      <c r="X54" s="9"/>
      <c r="Y54" s="10">
        <v>92346</v>
      </c>
      <c r="Z54" s="7">
        <f t="shared" si="1"/>
        <v>92.346000000000004</v>
      </c>
      <c r="AA54" s="9"/>
      <c r="AB54" s="11"/>
      <c r="AC54" s="12"/>
      <c r="AE54" s="7"/>
    </row>
    <row r="55" spans="1:31" ht="15.75" x14ac:dyDescent="0.25">
      <c r="A55" s="16">
        <v>37</v>
      </c>
      <c r="B55" s="38">
        <v>44393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 t="s">
        <v>40</v>
      </c>
      <c r="O55" s="16"/>
      <c r="P55" s="34" t="s">
        <v>42</v>
      </c>
      <c r="Q55" s="17">
        <f t="shared" si="0"/>
        <v>0.09</v>
      </c>
      <c r="R55" s="16" t="s">
        <v>41</v>
      </c>
      <c r="S55" s="37">
        <v>13.2</v>
      </c>
      <c r="T55" s="17">
        <v>1.1879999999999999</v>
      </c>
      <c r="U55" s="34" t="s">
        <v>79</v>
      </c>
      <c r="V55" s="35"/>
      <c r="W55" s="14"/>
      <c r="X55" s="9"/>
      <c r="Y55" s="10">
        <v>1336.5</v>
      </c>
      <c r="Z55" s="7">
        <f t="shared" si="1"/>
        <v>1.3365</v>
      </c>
      <c r="AA55" s="9"/>
      <c r="AB55" s="11"/>
      <c r="AC55" s="12"/>
      <c r="AE55" s="7"/>
    </row>
    <row r="56" spans="1:31" ht="15.75" x14ac:dyDescent="0.25">
      <c r="A56" s="16">
        <v>38</v>
      </c>
      <c r="B56" s="38">
        <v>44396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 t="s">
        <v>40</v>
      </c>
      <c r="O56" s="16"/>
      <c r="P56" s="34" t="s">
        <v>50</v>
      </c>
      <c r="Q56" s="17">
        <f t="shared" si="0"/>
        <v>0.29365212193664075</v>
      </c>
      <c r="R56" s="16" t="s">
        <v>41</v>
      </c>
      <c r="S56" s="37">
        <v>334.6</v>
      </c>
      <c r="T56" s="17">
        <v>98.256</v>
      </c>
      <c r="U56" s="34" t="s">
        <v>80</v>
      </c>
      <c r="V56" s="35"/>
      <c r="W56" s="14"/>
      <c r="X56" s="9"/>
      <c r="Y56" s="10">
        <v>4273.5</v>
      </c>
      <c r="Z56" s="7">
        <f t="shared" si="1"/>
        <v>4.2735000000000003</v>
      </c>
      <c r="AA56" s="9"/>
      <c r="AB56" s="11"/>
      <c r="AC56" s="12"/>
      <c r="AE56" s="7"/>
    </row>
    <row r="57" spans="1:31" ht="15.75" x14ac:dyDescent="0.25">
      <c r="A57" s="16">
        <v>39</v>
      </c>
      <c r="B57" s="38">
        <v>44396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 t="s">
        <v>40</v>
      </c>
      <c r="O57" s="16"/>
      <c r="P57" s="34" t="s">
        <v>42</v>
      </c>
      <c r="Q57" s="17">
        <f t="shared" si="0"/>
        <v>6.3360488798370668E-2</v>
      </c>
      <c r="R57" s="16" t="s">
        <v>41</v>
      </c>
      <c r="S57" s="37">
        <v>49.1</v>
      </c>
      <c r="T57" s="17">
        <v>3.1110000000000002</v>
      </c>
      <c r="U57" s="34" t="s">
        <v>43</v>
      </c>
      <c r="V57" s="35"/>
      <c r="W57" s="14"/>
      <c r="X57" s="9"/>
      <c r="Y57" s="10">
        <v>2156</v>
      </c>
      <c r="Z57" s="7">
        <f t="shared" si="1"/>
        <v>2.1560000000000001</v>
      </c>
      <c r="AA57" s="9"/>
      <c r="AB57" s="11"/>
      <c r="AC57" s="12"/>
      <c r="AE57" s="7"/>
    </row>
    <row r="58" spans="1:31" ht="15.75" x14ac:dyDescent="0.25">
      <c r="A58" s="16">
        <v>40</v>
      </c>
      <c r="B58" s="38">
        <v>44404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 t="s">
        <v>40</v>
      </c>
      <c r="O58" s="16"/>
      <c r="P58" s="34" t="s">
        <v>42</v>
      </c>
      <c r="Q58" s="17">
        <f t="shared" si="0"/>
        <v>8.9451219512195132E-2</v>
      </c>
      <c r="R58" s="16" t="s">
        <v>41</v>
      </c>
      <c r="S58" s="37">
        <v>16.399999999999999</v>
      </c>
      <c r="T58" s="17">
        <v>1.4670000000000001</v>
      </c>
      <c r="U58" s="34" t="s">
        <v>79</v>
      </c>
      <c r="V58" s="35"/>
      <c r="W58" s="14"/>
      <c r="X58" s="9"/>
      <c r="Y58" s="10">
        <v>568.1</v>
      </c>
      <c r="Z58" s="7">
        <f t="shared" si="1"/>
        <v>0.56810000000000005</v>
      </c>
      <c r="AA58" s="9"/>
      <c r="AB58" s="11"/>
      <c r="AC58" s="12"/>
      <c r="AE58" s="7"/>
    </row>
    <row r="59" spans="1:31" ht="15.75" x14ac:dyDescent="0.25">
      <c r="A59" s="16">
        <v>41</v>
      </c>
      <c r="B59" s="38">
        <v>44404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 t="s">
        <v>40</v>
      </c>
      <c r="O59" s="16"/>
      <c r="P59" s="34" t="s">
        <v>42</v>
      </c>
      <c r="Q59" s="17">
        <f t="shared" si="0"/>
        <v>7.2424242424242419E-2</v>
      </c>
      <c r="R59" s="16" t="s">
        <v>41</v>
      </c>
      <c r="S59" s="37">
        <v>56.1</v>
      </c>
      <c r="T59" s="17">
        <v>4.0629999999999997</v>
      </c>
      <c r="U59" s="34" t="s">
        <v>43</v>
      </c>
      <c r="V59" s="35"/>
      <c r="W59" s="14"/>
      <c r="X59" s="9"/>
      <c r="Y59" s="10">
        <v>3385.2</v>
      </c>
      <c r="Z59" s="7">
        <f t="shared" si="1"/>
        <v>3.3851999999999998</v>
      </c>
      <c r="AA59" s="9"/>
      <c r="AB59" s="11"/>
      <c r="AC59" s="12"/>
      <c r="AE59" s="7"/>
    </row>
    <row r="60" spans="1:31" ht="26.25" x14ac:dyDescent="0.25">
      <c r="A60" s="16">
        <v>42</v>
      </c>
      <c r="B60" s="38">
        <v>44378</v>
      </c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 t="s">
        <v>40</v>
      </c>
      <c r="O60" s="16"/>
      <c r="P60" s="34" t="s">
        <v>150</v>
      </c>
      <c r="Q60" s="17">
        <f t="shared" si="0"/>
        <v>9</v>
      </c>
      <c r="R60" s="16" t="s">
        <v>38</v>
      </c>
      <c r="S60" s="37">
        <v>1</v>
      </c>
      <c r="T60" s="17">
        <v>9</v>
      </c>
      <c r="U60" s="34" t="s">
        <v>81</v>
      </c>
      <c r="V60" s="35"/>
      <c r="W60" s="14"/>
      <c r="X60" s="9"/>
      <c r="Y60" s="10">
        <v>3326.4</v>
      </c>
      <c r="Z60" s="7">
        <f t="shared" si="1"/>
        <v>3.3264</v>
      </c>
      <c r="AA60" s="9"/>
      <c r="AB60" s="11"/>
      <c r="AC60" s="12"/>
      <c r="AE60" s="7"/>
    </row>
    <row r="61" spans="1:31" ht="115.5" x14ac:dyDescent="0.25">
      <c r="A61" s="16">
        <v>43</v>
      </c>
      <c r="B61" s="38">
        <v>44390</v>
      </c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 t="s">
        <v>40</v>
      </c>
      <c r="O61" s="16"/>
      <c r="P61" s="34" t="s">
        <v>151</v>
      </c>
      <c r="Q61" s="17">
        <f t="shared" si="0"/>
        <v>30</v>
      </c>
      <c r="R61" s="16" t="s">
        <v>38</v>
      </c>
      <c r="S61" s="37">
        <v>1</v>
      </c>
      <c r="T61" s="17">
        <v>30</v>
      </c>
      <c r="U61" s="34" t="s">
        <v>82</v>
      </c>
      <c r="V61" s="35"/>
      <c r="W61" s="14"/>
      <c r="X61" s="9"/>
      <c r="Y61" s="10">
        <v>2647.9</v>
      </c>
      <c r="Z61" s="7">
        <f t="shared" si="1"/>
        <v>2.6478999999999999</v>
      </c>
      <c r="AA61" s="9"/>
      <c r="AB61" s="11"/>
      <c r="AC61" s="12"/>
      <c r="AE61" s="7"/>
    </row>
    <row r="62" spans="1:31" ht="39" x14ac:dyDescent="0.25">
      <c r="A62" s="16">
        <v>44</v>
      </c>
      <c r="B62" s="38">
        <v>44392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 t="s">
        <v>40</v>
      </c>
      <c r="O62" s="16"/>
      <c r="P62" s="34" t="s">
        <v>152</v>
      </c>
      <c r="Q62" s="17">
        <f t="shared" si="0"/>
        <v>5</v>
      </c>
      <c r="R62" s="16" t="s">
        <v>38</v>
      </c>
      <c r="S62" s="37">
        <v>1</v>
      </c>
      <c r="T62" s="17">
        <v>5</v>
      </c>
      <c r="U62" s="34" t="s">
        <v>83</v>
      </c>
      <c r="V62" s="35"/>
      <c r="W62" s="14"/>
      <c r="X62" s="9"/>
      <c r="Y62" s="10">
        <v>15486.88</v>
      </c>
      <c r="Z62" s="7">
        <f t="shared" si="1"/>
        <v>15.486879999999999</v>
      </c>
      <c r="AA62" s="9"/>
      <c r="AB62" s="11"/>
      <c r="AC62" s="12"/>
      <c r="AE62" s="7"/>
    </row>
    <row r="63" spans="1:31" ht="26.25" x14ac:dyDescent="0.25">
      <c r="A63" s="16">
        <v>45</v>
      </c>
      <c r="B63" s="38">
        <v>44390</v>
      </c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 t="s">
        <v>40</v>
      </c>
      <c r="O63" s="16"/>
      <c r="P63" s="34" t="s">
        <v>153</v>
      </c>
      <c r="Q63" s="17">
        <f t="shared" si="0"/>
        <v>24.432500000000001</v>
      </c>
      <c r="R63" s="16" t="s">
        <v>39</v>
      </c>
      <c r="S63" s="37">
        <v>4</v>
      </c>
      <c r="T63" s="17">
        <v>97.73</v>
      </c>
      <c r="U63" s="34" t="s">
        <v>84</v>
      </c>
      <c r="V63" s="35"/>
      <c r="W63" s="14"/>
      <c r="X63" s="9"/>
      <c r="Y63" s="10">
        <v>9000</v>
      </c>
      <c r="Z63" s="7">
        <f t="shared" si="1"/>
        <v>9</v>
      </c>
      <c r="AA63" s="9"/>
      <c r="AB63" s="11"/>
      <c r="AC63" s="12"/>
      <c r="AE63" s="7"/>
    </row>
    <row r="64" spans="1:31" ht="15.75" x14ac:dyDescent="0.25">
      <c r="A64" s="16">
        <v>46</v>
      </c>
      <c r="B64" s="38">
        <v>44378</v>
      </c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 t="s">
        <v>40</v>
      </c>
      <c r="O64" s="16"/>
      <c r="P64" s="34" t="s">
        <v>154</v>
      </c>
      <c r="Q64" s="17">
        <f t="shared" si="0"/>
        <v>0.65459999999999996</v>
      </c>
      <c r="R64" s="16" t="s">
        <v>39</v>
      </c>
      <c r="S64" s="37">
        <v>50</v>
      </c>
      <c r="T64" s="17">
        <v>32.729999999999997</v>
      </c>
      <c r="U64" s="34" t="s">
        <v>85</v>
      </c>
      <c r="V64" s="35"/>
      <c r="W64" s="14"/>
      <c r="X64" s="9"/>
      <c r="Y64" s="10">
        <v>83043</v>
      </c>
      <c r="Z64" s="7">
        <f t="shared" si="1"/>
        <v>83.043000000000006</v>
      </c>
      <c r="AA64" s="9"/>
      <c r="AB64" s="11"/>
      <c r="AC64" s="12"/>
      <c r="AE64" s="7"/>
    </row>
    <row r="65" spans="1:31" ht="15.75" x14ac:dyDescent="0.25">
      <c r="A65" s="16">
        <v>47</v>
      </c>
      <c r="B65" s="38">
        <v>44384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 t="s">
        <v>40</v>
      </c>
      <c r="O65" s="16"/>
      <c r="P65" s="34" t="s">
        <v>155</v>
      </c>
      <c r="Q65" s="17">
        <f t="shared" si="0"/>
        <v>4.9000000000000004</v>
      </c>
      <c r="R65" s="16" t="s">
        <v>39</v>
      </c>
      <c r="S65" s="37">
        <v>2</v>
      </c>
      <c r="T65" s="17">
        <v>9.8000000000000007</v>
      </c>
      <c r="U65" s="34" t="s">
        <v>44</v>
      </c>
      <c r="V65" s="35"/>
      <c r="W65" s="14"/>
      <c r="X65" s="9"/>
      <c r="Y65" s="10">
        <v>83043</v>
      </c>
      <c r="Z65" s="7">
        <f t="shared" si="1"/>
        <v>83.043000000000006</v>
      </c>
      <c r="AA65" s="9"/>
      <c r="AB65" s="11"/>
      <c r="AC65" s="12"/>
      <c r="AE65" s="7"/>
    </row>
    <row r="66" spans="1:31" ht="51.75" x14ac:dyDescent="0.25">
      <c r="A66" s="16">
        <v>48</v>
      </c>
      <c r="B66" s="38">
        <v>44377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 t="s">
        <v>40</v>
      </c>
      <c r="O66" s="16"/>
      <c r="P66" s="34" t="s">
        <v>156</v>
      </c>
      <c r="Q66" s="17">
        <f t="shared" si="0"/>
        <v>39.36</v>
      </c>
      <c r="R66" s="16" t="s">
        <v>38</v>
      </c>
      <c r="S66" s="37">
        <v>1</v>
      </c>
      <c r="T66" s="17">
        <v>39.36</v>
      </c>
      <c r="U66" s="34" t="s">
        <v>86</v>
      </c>
      <c r="V66" s="35"/>
      <c r="W66" s="14"/>
      <c r="X66" s="9"/>
      <c r="Y66" s="10">
        <v>293029.84999999998</v>
      </c>
      <c r="Z66" s="7">
        <f t="shared" si="1"/>
        <v>293.02984999999995</v>
      </c>
      <c r="AA66" s="9"/>
      <c r="AB66" s="11"/>
      <c r="AC66" s="12"/>
      <c r="AE66" s="7"/>
    </row>
    <row r="67" spans="1:31" ht="268.5" x14ac:dyDescent="0.25">
      <c r="A67" s="16">
        <v>49</v>
      </c>
      <c r="B67" s="38">
        <v>44405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 t="s">
        <v>40</v>
      </c>
      <c r="O67" s="16"/>
      <c r="P67" s="34" t="s">
        <v>157</v>
      </c>
      <c r="Q67" s="17">
        <f t="shared" si="0"/>
        <v>91.414100000000005</v>
      </c>
      <c r="R67" s="16" t="s">
        <v>38</v>
      </c>
      <c r="S67" s="37">
        <v>1</v>
      </c>
      <c r="T67" s="17">
        <v>91.414100000000005</v>
      </c>
      <c r="U67" s="34" t="s">
        <v>87</v>
      </c>
      <c r="V67" s="35"/>
      <c r="W67" s="14"/>
      <c r="X67" s="9"/>
      <c r="Y67" s="10">
        <v>15000</v>
      </c>
      <c r="Z67" s="7">
        <f t="shared" si="1"/>
        <v>15</v>
      </c>
      <c r="AA67" s="9"/>
      <c r="AB67" s="11"/>
      <c r="AC67" s="12"/>
      <c r="AE67" s="7"/>
    </row>
    <row r="68" spans="1:31" ht="39" x14ac:dyDescent="0.25">
      <c r="A68" s="16">
        <v>50</v>
      </c>
      <c r="B68" s="38">
        <v>44382</v>
      </c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 t="s">
        <v>40</v>
      </c>
      <c r="O68" s="16"/>
      <c r="P68" s="34" t="s">
        <v>51</v>
      </c>
      <c r="Q68" s="17">
        <f t="shared" si="0"/>
        <v>36</v>
      </c>
      <c r="R68" s="16" t="s">
        <v>38</v>
      </c>
      <c r="S68" s="37">
        <v>1</v>
      </c>
      <c r="T68" s="17">
        <v>36</v>
      </c>
      <c r="U68" s="34" t="s">
        <v>88</v>
      </c>
      <c r="V68" s="35"/>
      <c r="W68" s="14"/>
      <c r="X68" s="9"/>
      <c r="Y68" s="10">
        <v>48529.49</v>
      </c>
      <c r="Z68" s="7">
        <f t="shared" si="1"/>
        <v>48.529489999999996</v>
      </c>
      <c r="AA68" s="9"/>
      <c r="AB68" s="11"/>
      <c r="AC68" s="12"/>
      <c r="AE68" s="7"/>
    </row>
    <row r="69" spans="1:31" ht="26.25" x14ac:dyDescent="0.25">
      <c r="A69" s="16">
        <v>51</v>
      </c>
      <c r="B69" s="38">
        <v>44400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 t="s">
        <v>40</v>
      </c>
      <c r="O69" s="16"/>
      <c r="P69" s="34" t="s">
        <v>158</v>
      </c>
      <c r="Q69" s="17">
        <f t="shared" si="0"/>
        <v>6.6E-4</v>
      </c>
      <c r="R69" s="16" t="s">
        <v>39</v>
      </c>
      <c r="S69" s="37">
        <v>10000</v>
      </c>
      <c r="T69" s="17">
        <v>6.6</v>
      </c>
      <c r="U69" s="34" t="s">
        <v>89</v>
      </c>
      <c r="V69" s="35"/>
      <c r="W69" s="14"/>
      <c r="X69" s="9"/>
      <c r="Y69" s="10">
        <v>19652.080000000002</v>
      </c>
      <c r="Z69" s="7">
        <f t="shared" si="1"/>
        <v>19.652080000000002</v>
      </c>
      <c r="AA69" s="9"/>
      <c r="AB69" s="11"/>
      <c r="AC69" s="12"/>
      <c r="AE69" s="7"/>
    </row>
    <row r="70" spans="1:31" ht="115.5" x14ac:dyDescent="0.25">
      <c r="A70" s="16">
        <v>52</v>
      </c>
      <c r="B70" s="38">
        <v>44378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 t="s">
        <v>40</v>
      </c>
      <c r="O70" s="16"/>
      <c r="P70" s="34" t="s">
        <v>159</v>
      </c>
      <c r="Q70" s="17">
        <f t="shared" si="0"/>
        <v>99.998999999999995</v>
      </c>
      <c r="R70" s="16" t="s">
        <v>38</v>
      </c>
      <c r="S70" s="37">
        <v>1</v>
      </c>
      <c r="T70" s="17">
        <v>99.998999999999995</v>
      </c>
      <c r="U70" s="34" t="s">
        <v>90</v>
      </c>
      <c r="V70" s="35"/>
      <c r="W70" s="14"/>
      <c r="X70" s="9"/>
      <c r="Y70" s="10">
        <v>23486.98</v>
      </c>
      <c r="Z70" s="7">
        <f t="shared" si="1"/>
        <v>23.486979999999999</v>
      </c>
      <c r="AA70" s="9"/>
      <c r="AB70" s="11"/>
      <c r="AC70" s="12"/>
      <c r="AE70" s="7"/>
    </row>
    <row r="71" spans="1:31" ht="64.5" x14ac:dyDescent="0.25">
      <c r="A71" s="16">
        <v>53</v>
      </c>
      <c r="B71" s="38">
        <v>44392</v>
      </c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 t="s">
        <v>40</v>
      </c>
      <c r="O71" s="16"/>
      <c r="P71" s="34" t="s">
        <v>160</v>
      </c>
      <c r="Q71" s="17">
        <f t="shared" si="0"/>
        <v>1.1819999999999999</v>
      </c>
      <c r="R71" s="16" t="s">
        <v>38</v>
      </c>
      <c r="S71" s="37">
        <v>1</v>
      </c>
      <c r="T71" s="17">
        <v>1.1819999999999999</v>
      </c>
      <c r="U71" s="34" t="s">
        <v>91</v>
      </c>
      <c r="V71" s="35"/>
      <c r="W71" s="14"/>
      <c r="X71" s="9"/>
      <c r="Y71" s="10">
        <v>7120.44</v>
      </c>
      <c r="Z71" s="7">
        <f t="shared" si="1"/>
        <v>7.1204399999999994</v>
      </c>
      <c r="AA71" s="9"/>
      <c r="AB71" s="11"/>
      <c r="AC71" s="12"/>
      <c r="AE71" s="7"/>
    </row>
    <row r="72" spans="1:31" ht="15.75" x14ac:dyDescent="0.25">
      <c r="A72" s="16">
        <v>54</v>
      </c>
      <c r="B72" s="38">
        <v>44397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 t="s">
        <v>40</v>
      </c>
      <c r="O72" s="16"/>
      <c r="P72" s="34" t="s">
        <v>161</v>
      </c>
      <c r="Q72" s="17">
        <f t="shared" si="0"/>
        <v>0.39500000000000002</v>
      </c>
      <c r="R72" s="16" t="s">
        <v>41</v>
      </c>
      <c r="S72" s="37">
        <v>132</v>
      </c>
      <c r="T72" s="17">
        <v>52.14</v>
      </c>
      <c r="U72" s="34" t="s">
        <v>92</v>
      </c>
      <c r="V72" s="36"/>
      <c r="W72" s="14"/>
      <c r="X72" s="9"/>
      <c r="Y72" s="10">
        <v>8892</v>
      </c>
      <c r="Z72" s="7">
        <f t="shared" si="1"/>
        <v>8.8919999999999995</v>
      </c>
      <c r="AA72" s="9"/>
      <c r="AB72" s="11"/>
      <c r="AC72" s="12"/>
      <c r="AE72" s="7"/>
    </row>
    <row r="73" spans="1:31" ht="26.25" x14ac:dyDescent="0.25">
      <c r="A73" s="16">
        <v>55</v>
      </c>
      <c r="B73" s="38">
        <v>44397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 t="s">
        <v>40</v>
      </c>
      <c r="O73" s="16"/>
      <c r="P73" s="34" t="s">
        <v>162</v>
      </c>
      <c r="Q73" s="17">
        <f t="shared" si="0"/>
        <v>0.11912937853107346</v>
      </c>
      <c r="R73" s="16" t="s">
        <v>41</v>
      </c>
      <c r="S73" s="37">
        <v>177</v>
      </c>
      <c r="T73" s="17">
        <v>21.085900000000002</v>
      </c>
      <c r="U73" s="34" t="s">
        <v>93</v>
      </c>
      <c r="V73" s="36"/>
      <c r="W73" s="14"/>
      <c r="X73" s="9"/>
      <c r="Y73" s="10">
        <v>36000</v>
      </c>
      <c r="Z73" s="7">
        <f t="shared" si="1"/>
        <v>36</v>
      </c>
      <c r="AA73" s="9"/>
      <c r="AB73" s="11"/>
      <c r="AC73" s="12"/>
      <c r="AE73" s="7"/>
    </row>
    <row r="74" spans="1:31" ht="15.75" x14ac:dyDescent="0.25">
      <c r="A74" s="16">
        <v>56</v>
      </c>
      <c r="B74" s="38">
        <v>44385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 t="s">
        <v>40</v>
      </c>
      <c r="O74" s="16"/>
      <c r="P74" s="34" t="s">
        <v>163</v>
      </c>
      <c r="Q74" s="17">
        <f t="shared" si="0"/>
        <v>9.6966666666666672</v>
      </c>
      <c r="R74" s="16" t="s">
        <v>39</v>
      </c>
      <c r="S74" s="37">
        <v>3</v>
      </c>
      <c r="T74" s="17">
        <v>29.09</v>
      </c>
      <c r="U74" s="34" t="s">
        <v>94</v>
      </c>
      <c r="V74" s="36"/>
      <c r="W74" s="14"/>
      <c r="X74" s="9"/>
      <c r="Y74" s="10">
        <v>83400</v>
      </c>
      <c r="Z74" s="7">
        <f t="shared" si="1"/>
        <v>83.4</v>
      </c>
      <c r="AA74" s="9"/>
      <c r="AB74" s="11"/>
      <c r="AC74" s="12"/>
      <c r="AE74" s="7"/>
    </row>
    <row r="75" spans="1:31" ht="26.25" customHeight="1" x14ac:dyDescent="0.25">
      <c r="A75" s="16">
        <v>57</v>
      </c>
      <c r="B75" s="38">
        <v>44403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 t="s">
        <v>40</v>
      </c>
      <c r="O75" s="16"/>
      <c r="P75" s="34" t="s">
        <v>164</v>
      </c>
      <c r="Q75" s="17">
        <f t="shared" si="0"/>
        <v>1.1960000000000002</v>
      </c>
      <c r="R75" s="16" t="s">
        <v>39</v>
      </c>
      <c r="S75" s="37">
        <v>15</v>
      </c>
      <c r="T75" s="17">
        <v>17.940000000000001</v>
      </c>
      <c r="U75" s="34" t="s">
        <v>95</v>
      </c>
      <c r="V75" s="36"/>
      <c r="W75" s="14"/>
      <c r="X75" s="9"/>
      <c r="Y75" s="10">
        <v>99960.3</v>
      </c>
      <c r="Z75" s="7">
        <f t="shared" si="1"/>
        <v>99.960300000000004</v>
      </c>
      <c r="AA75" s="9"/>
      <c r="AB75" s="11"/>
      <c r="AC75" s="12"/>
      <c r="AE75" s="7"/>
    </row>
    <row r="76" spans="1:31" ht="15.75" x14ac:dyDescent="0.25">
      <c r="A76" s="16">
        <v>58</v>
      </c>
      <c r="B76" s="38">
        <v>44406</v>
      </c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 t="s">
        <v>40</v>
      </c>
      <c r="O76" s="16"/>
      <c r="P76" s="34" t="s">
        <v>165</v>
      </c>
      <c r="Q76" s="17">
        <f t="shared" si="0"/>
        <v>1.5429999999999999</v>
      </c>
      <c r="R76" s="16" t="s">
        <v>39</v>
      </c>
      <c r="S76" s="37">
        <v>14</v>
      </c>
      <c r="T76" s="17">
        <v>21.602</v>
      </c>
      <c r="U76" s="34" t="s">
        <v>96</v>
      </c>
      <c r="V76" s="36"/>
      <c r="W76" s="14"/>
      <c r="X76" s="9"/>
      <c r="Y76" s="10">
        <v>98039</v>
      </c>
      <c r="Z76" s="7">
        <f t="shared" si="1"/>
        <v>98.039000000000001</v>
      </c>
      <c r="AA76" s="9"/>
      <c r="AB76" s="13"/>
      <c r="AC76" s="13"/>
      <c r="AE76" s="7"/>
    </row>
    <row r="77" spans="1:31" ht="26.25" x14ac:dyDescent="0.25">
      <c r="A77" s="16">
        <v>59</v>
      </c>
      <c r="B77" s="38">
        <v>44384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 t="s">
        <v>40</v>
      </c>
      <c r="O77" s="16"/>
      <c r="P77" s="34" t="s">
        <v>166</v>
      </c>
      <c r="Q77" s="17">
        <f t="shared" si="0"/>
        <v>12.7</v>
      </c>
      <c r="R77" s="16" t="s">
        <v>39</v>
      </c>
      <c r="S77" s="37">
        <v>2</v>
      </c>
      <c r="T77" s="17">
        <v>25.4</v>
      </c>
      <c r="U77" s="34" t="s">
        <v>97</v>
      </c>
      <c r="V77" s="36"/>
      <c r="W77" s="14"/>
      <c r="X77" s="9"/>
      <c r="Y77" s="10">
        <v>9585</v>
      </c>
      <c r="Z77" s="7">
        <f t="shared" si="1"/>
        <v>9.5850000000000009</v>
      </c>
      <c r="AA77" s="9"/>
      <c r="AB77" s="13"/>
      <c r="AC77" s="13"/>
      <c r="AE77" s="7"/>
    </row>
    <row r="78" spans="1:31" ht="39" x14ac:dyDescent="0.25">
      <c r="A78" s="16">
        <v>60</v>
      </c>
      <c r="B78" s="38">
        <v>44389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 t="s">
        <v>40</v>
      </c>
      <c r="O78" s="16"/>
      <c r="P78" s="34" t="s">
        <v>167</v>
      </c>
      <c r="Q78" s="17">
        <f t="shared" si="0"/>
        <v>99.98</v>
      </c>
      <c r="R78" s="16" t="s">
        <v>38</v>
      </c>
      <c r="S78" s="37">
        <v>1</v>
      </c>
      <c r="T78" s="17">
        <v>99.98</v>
      </c>
      <c r="U78" s="34" t="s">
        <v>98</v>
      </c>
      <c r="V78" s="36"/>
      <c r="W78" s="14"/>
      <c r="X78" s="9"/>
      <c r="Y78" s="10">
        <v>8700</v>
      </c>
      <c r="Z78" s="7">
        <f t="shared" si="1"/>
        <v>8.6999999999999993</v>
      </c>
      <c r="AA78" s="9"/>
      <c r="AB78" s="13"/>
      <c r="AC78" s="13"/>
      <c r="AE78" s="7"/>
    </row>
    <row r="79" spans="1:31" ht="15.75" x14ac:dyDescent="0.25">
      <c r="A79" s="16">
        <v>61</v>
      </c>
      <c r="B79" s="38">
        <v>44385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 t="s">
        <v>40</v>
      </c>
      <c r="O79" s="16"/>
      <c r="P79" s="34" t="s">
        <v>168</v>
      </c>
      <c r="Q79" s="17">
        <f t="shared" si="0"/>
        <v>99.986000000000004</v>
      </c>
      <c r="R79" s="16" t="s">
        <v>38</v>
      </c>
      <c r="S79" s="37">
        <v>1</v>
      </c>
      <c r="T79" s="17">
        <v>99.986000000000004</v>
      </c>
      <c r="U79" s="34" t="s">
        <v>99</v>
      </c>
      <c r="V79" s="36"/>
      <c r="W79" s="14"/>
      <c r="X79" s="9"/>
      <c r="Y79" s="10">
        <v>37550</v>
      </c>
      <c r="Z79" s="7">
        <f t="shared" si="1"/>
        <v>37.549999999999997</v>
      </c>
      <c r="AA79" s="9"/>
      <c r="AB79" s="13"/>
      <c r="AC79" s="13"/>
      <c r="AE79" s="7"/>
    </row>
    <row r="80" spans="1:31" ht="39" x14ac:dyDescent="0.25">
      <c r="A80" s="16">
        <v>62</v>
      </c>
      <c r="B80" s="38">
        <v>44400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 t="s">
        <v>40</v>
      </c>
      <c r="O80" s="16"/>
      <c r="P80" s="34" t="s">
        <v>169</v>
      </c>
      <c r="Q80" s="17">
        <f t="shared" si="0"/>
        <v>10</v>
      </c>
      <c r="R80" s="16" t="s">
        <v>38</v>
      </c>
      <c r="S80" s="37">
        <v>1</v>
      </c>
      <c r="T80" s="17">
        <v>10</v>
      </c>
      <c r="U80" s="34" t="s">
        <v>100</v>
      </c>
      <c r="V80" s="36"/>
      <c r="W80" s="14"/>
      <c r="X80" s="9"/>
      <c r="Y80" s="10">
        <v>48482</v>
      </c>
      <c r="Z80" s="7">
        <f t="shared" si="1"/>
        <v>48.481999999999999</v>
      </c>
      <c r="AA80" s="9"/>
      <c r="AB80" s="13"/>
      <c r="AC80" s="13"/>
      <c r="AE80" s="7"/>
    </row>
    <row r="81" spans="1:31" ht="26.25" x14ac:dyDescent="0.25">
      <c r="A81" s="16">
        <v>63</v>
      </c>
      <c r="B81" s="38">
        <v>44379</v>
      </c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 t="s">
        <v>40</v>
      </c>
      <c r="O81" s="16"/>
      <c r="P81" s="34" t="s">
        <v>170</v>
      </c>
      <c r="Q81" s="17">
        <f t="shared" si="0"/>
        <v>25</v>
      </c>
      <c r="R81" s="16" t="s">
        <v>39</v>
      </c>
      <c r="S81" s="37">
        <v>1</v>
      </c>
      <c r="T81" s="17">
        <v>25</v>
      </c>
      <c r="U81" s="34" t="s">
        <v>46</v>
      </c>
      <c r="V81" s="36"/>
      <c r="W81" s="15"/>
      <c r="X81" s="9"/>
      <c r="Y81" s="10">
        <v>99900</v>
      </c>
      <c r="Z81" s="7">
        <f t="shared" si="1"/>
        <v>99.9</v>
      </c>
      <c r="AA81" s="9"/>
      <c r="AB81" s="13"/>
      <c r="AC81" s="13"/>
      <c r="AE81" s="7"/>
    </row>
    <row r="82" spans="1:31" ht="39" x14ac:dyDescent="0.25">
      <c r="A82" s="16">
        <v>64</v>
      </c>
      <c r="B82" s="38">
        <v>44382</v>
      </c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 t="s">
        <v>40</v>
      </c>
      <c r="O82" s="16"/>
      <c r="P82" s="34" t="s">
        <v>171</v>
      </c>
      <c r="Q82" s="17">
        <f t="shared" si="0"/>
        <v>2.0387755102040819</v>
      </c>
      <c r="R82" s="16" t="s">
        <v>39</v>
      </c>
      <c r="S82" s="37">
        <v>49</v>
      </c>
      <c r="T82" s="17">
        <v>99.9</v>
      </c>
      <c r="U82" s="34" t="s">
        <v>101</v>
      </c>
      <c r="V82" s="36"/>
      <c r="W82" s="15"/>
      <c r="X82" s="9"/>
      <c r="Y82" s="10">
        <v>12200</v>
      </c>
      <c r="Z82" s="7">
        <f t="shared" si="1"/>
        <v>12.2</v>
      </c>
      <c r="AA82" s="9"/>
      <c r="AB82" s="13"/>
      <c r="AC82" s="13"/>
      <c r="AE82" s="7"/>
    </row>
    <row r="83" spans="1:31" ht="15.75" x14ac:dyDescent="0.25">
      <c r="A83" s="16">
        <v>65</v>
      </c>
      <c r="B83" s="38">
        <v>44382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 t="s">
        <v>40</v>
      </c>
      <c r="O83" s="16"/>
      <c r="P83" s="34" t="s">
        <v>172</v>
      </c>
      <c r="Q83" s="17">
        <f t="shared" si="0"/>
        <v>3.9739999999999998</v>
      </c>
      <c r="R83" s="16" t="s">
        <v>39</v>
      </c>
      <c r="S83" s="37">
        <v>11</v>
      </c>
      <c r="T83" s="17">
        <v>43.713999999999999</v>
      </c>
      <c r="U83" s="34" t="s">
        <v>102</v>
      </c>
      <c r="V83" s="36"/>
      <c r="W83" s="15"/>
      <c r="X83" s="9"/>
      <c r="Y83" s="10">
        <v>1200</v>
      </c>
      <c r="Z83" s="7">
        <f t="shared" si="1"/>
        <v>1.2</v>
      </c>
      <c r="AA83" s="9"/>
      <c r="AB83" s="13"/>
      <c r="AC83" s="13"/>
      <c r="AE83" s="7"/>
    </row>
    <row r="84" spans="1:31" ht="26.25" x14ac:dyDescent="0.25">
      <c r="A84" s="16">
        <v>66</v>
      </c>
      <c r="B84" s="38">
        <v>44385</v>
      </c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 t="s">
        <v>40</v>
      </c>
      <c r="O84" s="16"/>
      <c r="P84" s="34" t="s">
        <v>173</v>
      </c>
      <c r="Q84" s="17">
        <f t="shared" ref="Q84:Q109" si="2">T84/S84</f>
        <v>5.2147299999999994</v>
      </c>
      <c r="R84" s="16" t="s">
        <v>39</v>
      </c>
      <c r="S84" s="37">
        <v>18</v>
      </c>
      <c r="T84" s="17">
        <v>93.865139999999997</v>
      </c>
      <c r="U84" s="34" t="s">
        <v>103</v>
      </c>
      <c r="V84" s="36"/>
      <c r="W84" s="15"/>
      <c r="X84" s="9"/>
      <c r="Y84" s="10">
        <v>72000</v>
      </c>
      <c r="Z84" s="7">
        <f t="shared" ref="Z84:Z89" si="3">Y84/1000</f>
        <v>72</v>
      </c>
      <c r="AA84" s="9"/>
      <c r="AB84" s="13"/>
      <c r="AC84" s="13"/>
      <c r="AE84" s="7"/>
    </row>
    <row r="85" spans="1:31" ht="51.75" x14ac:dyDescent="0.25">
      <c r="A85" s="16">
        <v>67</v>
      </c>
      <c r="B85" s="38">
        <v>44391</v>
      </c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 t="s">
        <v>40</v>
      </c>
      <c r="O85" s="16"/>
      <c r="P85" s="34" t="s">
        <v>174</v>
      </c>
      <c r="Q85" s="17">
        <f t="shared" si="2"/>
        <v>11.621333333333332</v>
      </c>
      <c r="R85" s="16" t="s">
        <v>39</v>
      </c>
      <c r="S85" s="37">
        <v>6</v>
      </c>
      <c r="T85" s="17">
        <v>69.727999999999994</v>
      </c>
      <c r="U85" s="34" t="s">
        <v>104</v>
      </c>
      <c r="V85" s="36"/>
      <c r="W85" s="15"/>
      <c r="X85" s="9"/>
      <c r="Y85" s="10">
        <v>29543</v>
      </c>
      <c r="Z85" s="7">
        <f t="shared" si="3"/>
        <v>29.542999999999999</v>
      </c>
      <c r="AA85" s="9"/>
      <c r="AB85" s="13"/>
      <c r="AC85" s="13"/>
      <c r="AE85" s="7"/>
    </row>
    <row r="86" spans="1:31" ht="26.25" x14ac:dyDescent="0.25">
      <c r="A86" s="16">
        <v>68</v>
      </c>
      <c r="B86" s="38">
        <v>44391</v>
      </c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 t="s">
        <v>40</v>
      </c>
      <c r="O86" s="16"/>
      <c r="P86" s="34" t="s">
        <v>175</v>
      </c>
      <c r="Q86" s="17">
        <f t="shared" si="2"/>
        <v>99.994399999999999</v>
      </c>
      <c r="R86" s="16" t="s">
        <v>38</v>
      </c>
      <c r="S86" s="37">
        <v>1</v>
      </c>
      <c r="T86" s="17">
        <v>99.994399999999999</v>
      </c>
      <c r="U86" s="34" t="s">
        <v>105</v>
      </c>
      <c r="V86" s="36"/>
      <c r="W86" s="15"/>
      <c r="X86" s="9"/>
      <c r="Y86" s="10">
        <v>99983.95</v>
      </c>
      <c r="Z86" s="7">
        <f t="shared" si="3"/>
        <v>99.983949999999993</v>
      </c>
      <c r="AA86" s="9"/>
      <c r="AB86" s="13"/>
      <c r="AC86" s="13"/>
      <c r="AE86" s="7"/>
    </row>
    <row r="87" spans="1:31" ht="15.75" x14ac:dyDescent="0.25">
      <c r="A87" s="16">
        <v>69</v>
      </c>
      <c r="B87" s="38">
        <v>44393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 t="s">
        <v>40</v>
      </c>
      <c r="O87" s="16"/>
      <c r="P87" s="34" t="s">
        <v>176</v>
      </c>
      <c r="Q87" s="17">
        <f t="shared" si="2"/>
        <v>80.441249999999997</v>
      </c>
      <c r="R87" s="16" t="s">
        <v>39</v>
      </c>
      <c r="S87" s="37">
        <v>1</v>
      </c>
      <c r="T87" s="17">
        <v>80.441249999999997</v>
      </c>
      <c r="U87" s="34" t="s">
        <v>106</v>
      </c>
      <c r="V87" s="36"/>
      <c r="W87" s="15"/>
      <c r="X87" s="9"/>
      <c r="Y87" s="10">
        <v>28000</v>
      </c>
      <c r="Z87" s="7">
        <f t="shared" si="3"/>
        <v>28</v>
      </c>
      <c r="AA87" s="9"/>
      <c r="AB87" s="13"/>
      <c r="AC87" s="13"/>
      <c r="AE87" s="7"/>
    </row>
    <row r="88" spans="1:31" ht="15.75" x14ac:dyDescent="0.25">
      <c r="A88" s="16">
        <v>70</v>
      </c>
      <c r="B88" s="38">
        <v>44392</v>
      </c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 t="s">
        <v>40</v>
      </c>
      <c r="O88" s="16"/>
      <c r="P88" s="34" t="s">
        <v>177</v>
      </c>
      <c r="Q88" s="17">
        <f t="shared" si="2"/>
        <v>4.18</v>
      </c>
      <c r="R88" s="16" t="s">
        <v>39</v>
      </c>
      <c r="S88" s="37">
        <v>22</v>
      </c>
      <c r="T88" s="17">
        <v>91.96</v>
      </c>
      <c r="U88" s="34" t="s">
        <v>107</v>
      </c>
      <c r="V88" s="36"/>
      <c r="W88" s="15"/>
      <c r="X88" s="9"/>
      <c r="Y88" s="10">
        <v>49100</v>
      </c>
      <c r="Z88" s="7">
        <f t="shared" si="3"/>
        <v>49.1</v>
      </c>
      <c r="AA88" s="9"/>
      <c r="AB88" s="13"/>
      <c r="AC88" s="13"/>
      <c r="AE88" s="7"/>
    </row>
    <row r="89" spans="1:31" ht="15.75" x14ac:dyDescent="0.25">
      <c r="A89" s="16">
        <v>71</v>
      </c>
      <c r="B89" s="38">
        <v>44396</v>
      </c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 t="s">
        <v>40</v>
      </c>
      <c r="O89" s="16"/>
      <c r="P89" s="34" t="s">
        <v>178</v>
      </c>
      <c r="Q89" s="17">
        <f t="shared" si="2"/>
        <v>0.16000799999999998</v>
      </c>
      <c r="R89" s="16" t="s">
        <v>41</v>
      </c>
      <c r="S89" s="37">
        <v>140</v>
      </c>
      <c r="T89" s="17">
        <v>22.401119999999999</v>
      </c>
      <c r="U89" s="34" t="s">
        <v>108</v>
      </c>
      <c r="V89" s="36"/>
      <c r="W89" s="15"/>
      <c r="X89" s="9"/>
      <c r="Y89" s="10">
        <v>99996</v>
      </c>
      <c r="Z89" s="7">
        <f t="shared" si="3"/>
        <v>99.995999999999995</v>
      </c>
      <c r="AA89" s="9"/>
      <c r="AB89" s="13"/>
      <c r="AC89" s="13"/>
      <c r="AE89" s="7"/>
    </row>
    <row r="90" spans="1:31" ht="39" x14ac:dyDescent="0.25">
      <c r="A90" s="16">
        <v>72</v>
      </c>
      <c r="B90" s="38">
        <v>44396</v>
      </c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16" t="s">
        <v>40</v>
      </c>
      <c r="O90" s="4"/>
      <c r="P90" s="34" t="s">
        <v>179</v>
      </c>
      <c r="Q90" s="17">
        <f t="shared" si="2"/>
        <v>1.7750000000000002E-2</v>
      </c>
      <c r="R90" s="16" t="s">
        <v>39</v>
      </c>
      <c r="S90" s="37">
        <v>5626</v>
      </c>
      <c r="T90" s="17">
        <v>99.861500000000007</v>
      </c>
      <c r="U90" s="34" t="s">
        <v>109</v>
      </c>
      <c r="V90" s="36"/>
      <c r="AA90" s="9"/>
      <c r="AE90" s="7"/>
    </row>
    <row r="91" spans="1:31" ht="115.5" x14ac:dyDescent="0.25">
      <c r="A91" s="16">
        <v>73</v>
      </c>
      <c r="B91" s="38">
        <v>44389</v>
      </c>
      <c r="C91" s="4"/>
      <c r="D91" s="4"/>
      <c r="E91" s="4"/>
      <c r="F91" s="4"/>
      <c r="G91" s="4"/>
      <c r="H91" s="4"/>
      <c r="I91" s="4"/>
      <c r="J91" s="4"/>
      <c r="K91" s="4" t="s">
        <v>40</v>
      </c>
      <c r="L91" s="4"/>
      <c r="M91" s="4"/>
      <c r="N91" s="16"/>
      <c r="O91" s="4"/>
      <c r="P91" s="34" t="s">
        <v>180</v>
      </c>
      <c r="Q91" s="17">
        <f t="shared" si="2"/>
        <v>1514.1</v>
      </c>
      <c r="R91" s="16" t="s">
        <v>38</v>
      </c>
      <c r="S91" s="37">
        <v>1</v>
      </c>
      <c r="T91" s="17">
        <v>1514.1</v>
      </c>
      <c r="U91" s="34" t="s">
        <v>110</v>
      </c>
      <c r="V91" s="36">
        <v>32110350643</v>
      </c>
      <c r="AA91" s="9" t="s">
        <v>196</v>
      </c>
      <c r="AE91" s="7"/>
    </row>
    <row r="92" spans="1:31" ht="90" x14ac:dyDescent="0.25">
      <c r="A92" s="16">
        <v>74</v>
      </c>
      <c r="B92" s="38">
        <v>44396</v>
      </c>
      <c r="C92" s="4"/>
      <c r="D92" s="4"/>
      <c r="E92" s="4"/>
      <c r="F92" s="4"/>
      <c r="G92" s="4"/>
      <c r="H92" s="4"/>
      <c r="I92" s="4"/>
      <c r="J92" s="4"/>
      <c r="K92" s="4" t="s">
        <v>40</v>
      </c>
      <c r="L92" s="4"/>
      <c r="M92" s="4"/>
      <c r="N92" s="16"/>
      <c r="O92" s="4"/>
      <c r="P92" s="34" t="s">
        <v>181</v>
      </c>
      <c r="Q92" s="17">
        <f t="shared" si="2"/>
        <v>6000</v>
      </c>
      <c r="R92" s="16" t="s">
        <v>38</v>
      </c>
      <c r="S92" s="37">
        <v>1</v>
      </c>
      <c r="T92" s="17">
        <v>6000</v>
      </c>
      <c r="U92" s="34" t="s">
        <v>111</v>
      </c>
      <c r="V92" s="36">
        <v>32110386076</v>
      </c>
      <c r="AA92" s="9" t="s">
        <v>196</v>
      </c>
      <c r="AE92" s="7"/>
    </row>
    <row r="93" spans="1:31" ht="179.25" x14ac:dyDescent="0.25">
      <c r="A93" s="16">
        <v>75</v>
      </c>
      <c r="B93" s="38">
        <v>44389</v>
      </c>
      <c r="C93" s="4"/>
      <c r="D93" s="4"/>
      <c r="E93" s="4"/>
      <c r="F93" s="4"/>
      <c r="G93" s="4"/>
      <c r="H93" s="4"/>
      <c r="I93" s="4"/>
      <c r="J93" s="4"/>
      <c r="K93" s="4" t="s">
        <v>40</v>
      </c>
      <c r="L93" s="4"/>
      <c r="M93" s="4"/>
      <c r="N93" s="16"/>
      <c r="O93" s="4"/>
      <c r="P93" s="34" t="s">
        <v>182</v>
      </c>
      <c r="Q93" s="17">
        <f t="shared" si="2"/>
        <v>18339.273219999999</v>
      </c>
      <c r="R93" s="16" t="s">
        <v>38</v>
      </c>
      <c r="S93" s="37">
        <v>1</v>
      </c>
      <c r="T93" s="17">
        <v>18339.273219999999</v>
      </c>
      <c r="U93" s="34" t="s">
        <v>112</v>
      </c>
      <c r="V93" s="36">
        <v>32110353473</v>
      </c>
      <c r="AA93" s="9" t="s">
        <v>196</v>
      </c>
      <c r="AE93" s="7"/>
    </row>
    <row r="94" spans="1:31" ht="15.75" x14ac:dyDescent="0.25">
      <c r="A94" s="16">
        <v>76</v>
      </c>
      <c r="B94" s="38">
        <v>44389</v>
      </c>
      <c r="C94" s="4"/>
      <c r="D94" s="4"/>
      <c r="E94" s="4"/>
      <c r="F94" s="4"/>
      <c r="G94" s="4"/>
      <c r="H94" s="4"/>
      <c r="I94" s="4"/>
      <c r="J94" s="4"/>
      <c r="K94" s="4" t="s">
        <v>40</v>
      </c>
      <c r="L94" s="4"/>
      <c r="M94" s="4"/>
      <c r="N94" s="16"/>
      <c r="O94" s="4"/>
      <c r="P94" s="34" t="s">
        <v>183</v>
      </c>
      <c r="Q94" s="17">
        <f t="shared" si="2"/>
        <v>0.10571999999999999</v>
      </c>
      <c r="R94" s="16" t="s">
        <v>41</v>
      </c>
      <c r="S94" s="37">
        <v>4000</v>
      </c>
      <c r="T94" s="17">
        <v>422.88</v>
      </c>
      <c r="U94" s="34" t="s">
        <v>113</v>
      </c>
      <c r="V94" s="36">
        <v>32110359600</v>
      </c>
      <c r="AA94" s="9" t="s">
        <v>196</v>
      </c>
      <c r="AE94" s="7"/>
    </row>
    <row r="95" spans="1:31" ht="26.25" x14ac:dyDescent="0.25">
      <c r="A95" s="16">
        <v>77</v>
      </c>
      <c r="B95" s="38">
        <v>44396</v>
      </c>
      <c r="C95" s="4"/>
      <c r="D95" s="4"/>
      <c r="E95" s="4"/>
      <c r="F95" s="4"/>
      <c r="G95" s="4"/>
      <c r="H95" s="4"/>
      <c r="I95" s="4"/>
      <c r="J95" s="4"/>
      <c r="K95" s="4" t="s">
        <v>40</v>
      </c>
      <c r="L95" s="4"/>
      <c r="M95" s="4"/>
      <c r="N95" s="16"/>
      <c r="O95" s="4"/>
      <c r="P95" s="34" t="s">
        <v>184</v>
      </c>
      <c r="Q95" s="17">
        <f t="shared" si="2"/>
        <v>25.856129032258064</v>
      </c>
      <c r="R95" s="16" t="s">
        <v>39</v>
      </c>
      <c r="S95" s="37">
        <v>31</v>
      </c>
      <c r="T95" s="17">
        <v>801.54</v>
      </c>
      <c r="U95" s="34" t="s">
        <v>114</v>
      </c>
      <c r="V95" s="36">
        <v>32110394869</v>
      </c>
      <c r="AA95" s="9" t="s">
        <v>196</v>
      </c>
      <c r="AE95" s="7"/>
    </row>
    <row r="96" spans="1:31" ht="26.25" x14ac:dyDescent="0.25">
      <c r="A96" s="16">
        <v>78</v>
      </c>
      <c r="B96" s="38">
        <v>44389</v>
      </c>
      <c r="C96" s="4"/>
      <c r="D96" s="4"/>
      <c r="E96" s="4"/>
      <c r="F96" s="4"/>
      <c r="G96" s="4"/>
      <c r="H96" s="4"/>
      <c r="I96" s="4"/>
      <c r="J96" s="4"/>
      <c r="K96" s="4" t="s">
        <v>40</v>
      </c>
      <c r="L96" s="4"/>
      <c r="M96" s="4"/>
      <c r="N96" s="16"/>
      <c r="O96" s="4"/>
      <c r="P96" s="34" t="s">
        <v>185</v>
      </c>
      <c r="Q96" s="17">
        <f t="shared" si="2"/>
        <v>1.8940697674418603</v>
      </c>
      <c r="R96" s="16" t="s">
        <v>39</v>
      </c>
      <c r="S96" s="37">
        <v>86</v>
      </c>
      <c r="T96" s="17">
        <v>162.88999999999999</v>
      </c>
      <c r="U96" s="34" t="s">
        <v>115</v>
      </c>
      <c r="V96" s="36">
        <v>32110359637</v>
      </c>
      <c r="AA96" s="9" t="s">
        <v>196</v>
      </c>
      <c r="AE96" s="7"/>
    </row>
    <row r="97" spans="1:31" ht="26.25" x14ac:dyDescent="0.25">
      <c r="A97" s="16">
        <v>79</v>
      </c>
      <c r="B97" s="38">
        <v>44390</v>
      </c>
      <c r="C97" s="4"/>
      <c r="D97" s="4"/>
      <c r="E97" s="4"/>
      <c r="F97" s="4"/>
      <c r="G97" s="4"/>
      <c r="H97" s="4"/>
      <c r="I97" s="4"/>
      <c r="J97" s="4"/>
      <c r="K97" s="4" t="s">
        <v>40</v>
      </c>
      <c r="L97" s="4"/>
      <c r="M97" s="4"/>
      <c r="N97" s="16"/>
      <c r="O97" s="4"/>
      <c r="P97" s="34" t="s">
        <v>186</v>
      </c>
      <c r="Q97" s="17">
        <f t="shared" si="2"/>
        <v>2.9774225093632958</v>
      </c>
      <c r="R97" s="16" t="s">
        <v>39</v>
      </c>
      <c r="S97" s="37">
        <v>267</v>
      </c>
      <c r="T97" s="17">
        <v>794.97181</v>
      </c>
      <c r="U97" s="34" t="s">
        <v>116</v>
      </c>
      <c r="V97" s="36">
        <v>32110359654</v>
      </c>
      <c r="AA97" s="9" t="s">
        <v>196</v>
      </c>
      <c r="AE97" s="7"/>
    </row>
    <row r="98" spans="1:31" ht="39" x14ac:dyDescent="0.25">
      <c r="A98" s="16">
        <v>80</v>
      </c>
      <c r="B98" s="38">
        <v>44382</v>
      </c>
      <c r="C98" s="4"/>
      <c r="D98" s="4"/>
      <c r="E98" s="4"/>
      <c r="F98" s="4"/>
      <c r="G98" s="4"/>
      <c r="H98" s="4"/>
      <c r="I98" s="4"/>
      <c r="J98" s="4"/>
      <c r="K98" s="4" t="s">
        <v>40</v>
      </c>
      <c r="L98" s="4"/>
      <c r="M98" s="4"/>
      <c r="N98" s="16"/>
      <c r="O98" s="4"/>
      <c r="P98" s="34" t="s">
        <v>187</v>
      </c>
      <c r="Q98" s="17">
        <f t="shared" si="2"/>
        <v>308.4173076923077</v>
      </c>
      <c r="R98" s="16" t="s">
        <v>39</v>
      </c>
      <c r="S98" s="37">
        <v>26</v>
      </c>
      <c r="T98" s="17">
        <v>8018.85</v>
      </c>
      <c r="U98" s="34" t="s">
        <v>117</v>
      </c>
      <c r="V98" s="36">
        <v>32110354653</v>
      </c>
      <c r="AA98" s="9" t="s">
        <v>196</v>
      </c>
      <c r="AE98" s="7"/>
    </row>
    <row r="99" spans="1:31" ht="77.25" x14ac:dyDescent="0.25">
      <c r="A99" s="16">
        <v>81</v>
      </c>
      <c r="B99" s="38">
        <v>44398</v>
      </c>
      <c r="C99" s="4"/>
      <c r="D99" s="4"/>
      <c r="E99" s="4"/>
      <c r="F99" s="4"/>
      <c r="G99" s="4"/>
      <c r="H99" s="4"/>
      <c r="I99" s="4"/>
      <c r="J99" s="4"/>
      <c r="K99" s="4" t="s">
        <v>40</v>
      </c>
      <c r="L99" s="4"/>
      <c r="M99" s="4"/>
      <c r="N99" s="16"/>
      <c r="O99" s="4"/>
      <c r="P99" s="34" t="s">
        <v>188</v>
      </c>
      <c r="Q99" s="17">
        <f t="shared" si="2"/>
        <v>90</v>
      </c>
      <c r="R99" s="16" t="s">
        <v>38</v>
      </c>
      <c r="S99" s="37">
        <v>1</v>
      </c>
      <c r="T99" s="17">
        <v>90</v>
      </c>
      <c r="U99" s="34" t="s">
        <v>118</v>
      </c>
      <c r="V99" s="36">
        <v>32110401275</v>
      </c>
      <c r="AA99" s="9" t="s">
        <v>196</v>
      </c>
      <c r="AE99" s="7"/>
    </row>
    <row r="100" spans="1:31" ht="51.75" x14ac:dyDescent="0.25">
      <c r="A100" s="16">
        <v>82</v>
      </c>
      <c r="B100" s="38">
        <v>44396</v>
      </c>
      <c r="C100" s="4"/>
      <c r="D100" s="4"/>
      <c r="E100" s="4"/>
      <c r="F100" s="4"/>
      <c r="G100" s="4"/>
      <c r="H100" s="4"/>
      <c r="I100" s="4"/>
      <c r="J100" s="4"/>
      <c r="K100" s="4" t="s">
        <v>40</v>
      </c>
      <c r="L100" s="4"/>
      <c r="M100" s="4"/>
      <c r="N100" s="16"/>
      <c r="O100" s="4"/>
      <c r="P100" s="34" t="s">
        <v>189</v>
      </c>
      <c r="Q100" s="17">
        <f t="shared" si="2"/>
        <v>66.540000000000006</v>
      </c>
      <c r="R100" s="16" t="s">
        <v>39</v>
      </c>
      <c r="S100" s="37">
        <v>2</v>
      </c>
      <c r="T100" s="17">
        <v>133.08000000000001</v>
      </c>
      <c r="U100" s="34" t="s">
        <v>119</v>
      </c>
      <c r="V100" s="36">
        <v>32110386067</v>
      </c>
      <c r="AA100" s="9" t="s">
        <v>196</v>
      </c>
      <c r="AE100" s="7"/>
    </row>
    <row r="101" spans="1:31" ht="26.25" x14ac:dyDescent="0.25">
      <c r="A101" s="16">
        <v>83</v>
      </c>
      <c r="B101" s="38">
        <v>44400</v>
      </c>
      <c r="C101" s="4"/>
      <c r="D101" s="4"/>
      <c r="E101" s="4"/>
      <c r="F101" s="4"/>
      <c r="G101" s="4"/>
      <c r="H101" s="4"/>
      <c r="I101" s="4"/>
      <c r="J101" s="4"/>
      <c r="K101" s="4" t="s">
        <v>40</v>
      </c>
      <c r="L101" s="4"/>
      <c r="M101" s="4"/>
      <c r="N101" s="16"/>
      <c r="O101" s="4"/>
      <c r="P101" s="34" t="s">
        <v>190</v>
      </c>
      <c r="Q101" s="17">
        <f t="shared" si="2"/>
        <v>1.8731181818181817</v>
      </c>
      <c r="R101" s="16" t="s">
        <v>39</v>
      </c>
      <c r="S101" s="37">
        <v>44</v>
      </c>
      <c r="T101" s="17">
        <v>82.417199999999994</v>
      </c>
      <c r="U101" s="34" t="s">
        <v>120</v>
      </c>
      <c r="V101" s="36">
        <v>32110403958</v>
      </c>
      <c r="AA101" s="9" t="s">
        <v>196</v>
      </c>
      <c r="AE101" s="7"/>
    </row>
    <row r="102" spans="1:31" ht="51.75" x14ac:dyDescent="0.25">
      <c r="A102" s="16">
        <v>84</v>
      </c>
      <c r="B102" s="38">
        <v>44389</v>
      </c>
      <c r="C102" s="4"/>
      <c r="D102" s="4"/>
      <c r="E102" s="4"/>
      <c r="F102" s="4"/>
      <c r="G102" s="4"/>
      <c r="H102" s="4"/>
      <c r="I102" s="4"/>
      <c r="J102" s="4"/>
      <c r="K102" s="4" t="s">
        <v>40</v>
      </c>
      <c r="L102" s="4"/>
      <c r="M102" s="4"/>
      <c r="N102" s="16"/>
      <c r="O102" s="4"/>
      <c r="P102" s="34" t="s">
        <v>191</v>
      </c>
      <c r="Q102" s="17">
        <f t="shared" si="2"/>
        <v>3370.5</v>
      </c>
      <c r="R102" s="16" t="s">
        <v>38</v>
      </c>
      <c r="S102" s="37">
        <v>1</v>
      </c>
      <c r="T102" s="17">
        <v>3370.5</v>
      </c>
      <c r="U102" s="34" t="s">
        <v>121</v>
      </c>
      <c r="V102" s="36">
        <v>32110386073</v>
      </c>
      <c r="AA102" s="9" t="s">
        <v>196</v>
      </c>
      <c r="AE102" s="7"/>
    </row>
    <row r="103" spans="1:31" ht="64.5" x14ac:dyDescent="0.25">
      <c r="A103" s="16">
        <v>85</v>
      </c>
      <c r="B103" s="38">
        <v>44378</v>
      </c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16" t="s">
        <v>40</v>
      </c>
      <c r="O103" s="4"/>
      <c r="P103" s="34" t="s">
        <v>52</v>
      </c>
      <c r="Q103" s="17">
        <f t="shared" si="2"/>
        <v>167.4</v>
      </c>
      <c r="R103" s="16" t="s">
        <v>38</v>
      </c>
      <c r="S103" s="37">
        <v>1</v>
      </c>
      <c r="T103" s="17">
        <v>167.4</v>
      </c>
      <c r="U103" s="34" t="s">
        <v>122</v>
      </c>
      <c r="V103" s="36"/>
      <c r="AA103" s="9" t="s">
        <v>197</v>
      </c>
      <c r="AE103" s="7"/>
    </row>
    <row r="104" spans="1:31" ht="51.75" x14ac:dyDescent="0.25">
      <c r="A104" s="16">
        <v>86</v>
      </c>
      <c r="B104" s="38">
        <v>44378</v>
      </c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16" t="s">
        <v>40</v>
      </c>
      <c r="O104" s="4"/>
      <c r="P104" s="34" t="s">
        <v>52</v>
      </c>
      <c r="Q104" s="17">
        <f t="shared" si="2"/>
        <v>173.45</v>
      </c>
      <c r="R104" s="16" t="s">
        <v>38</v>
      </c>
      <c r="S104" s="37">
        <v>1</v>
      </c>
      <c r="T104" s="17">
        <v>173.45</v>
      </c>
      <c r="U104" s="34" t="s">
        <v>123</v>
      </c>
      <c r="V104" s="36"/>
      <c r="AA104" s="9" t="s">
        <v>197</v>
      </c>
      <c r="AE104" s="7"/>
    </row>
    <row r="105" spans="1:31" ht="51.75" x14ac:dyDescent="0.25">
      <c r="A105" s="16">
        <v>87</v>
      </c>
      <c r="B105" s="38">
        <v>44396</v>
      </c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16" t="s">
        <v>40</v>
      </c>
      <c r="O105" s="4"/>
      <c r="P105" s="34" t="s">
        <v>192</v>
      </c>
      <c r="Q105" s="17">
        <f t="shared" si="2"/>
        <v>5118.5554099999999</v>
      </c>
      <c r="R105" s="16" t="s">
        <v>38</v>
      </c>
      <c r="S105" s="37">
        <v>1</v>
      </c>
      <c r="T105" s="17">
        <v>5118.5554099999999</v>
      </c>
      <c r="U105" s="34" t="s">
        <v>124</v>
      </c>
      <c r="V105" s="36"/>
      <c r="AA105" s="9" t="s">
        <v>197</v>
      </c>
      <c r="AE105" s="7"/>
    </row>
    <row r="106" spans="1:31" ht="115.5" x14ac:dyDescent="0.25">
      <c r="A106" s="16">
        <v>88</v>
      </c>
      <c r="B106" s="38">
        <v>44406</v>
      </c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16"/>
      <c r="O106" s="4" t="s">
        <v>40</v>
      </c>
      <c r="P106" s="34" t="s">
        <v>193</v>
      </c>
      <c r="Q106" s="17">
        <f t="shared" si="2"/>
        <v>330.96856000000002</v>
      </c>
      <c r="R106" s="16" t="s">
        <v>38</v>
      </c>
      <c r="S106" s="37">
        <v>1</v>
      </c>
      <c r="T106" s="17">
        <v>330.96856000000002</v>
      </c>
      <c r="U106" s="34" t="s">
        <v>125</v>
      </c>
      <c r="V106" s="36"/>
      <c r="AA106" s="9" t="s">
        <v>198</v>
      </c>
      <c r="AE106" s="7"/>
    </row>
    <row r="107" spans="1:31" ht="115.5" x14ac:dyDescent="0.25">
      <c r="A107" s="16">
        <v>89</v>
      </c>
      <c r="B107" s="38">
        <v>44406</v>
      </c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16"/>
      <c r="O107" s="4" t="s">
        <v>40</v>
      </c>
      <c r="P107" s="34" t="s">
        <v>193</v>
      </c>
      <c r="Q107" s="17">
        <f t="shared" si="2"/>
        <v>308.1857</v>
      </c>
      <c r="R107" s="16" t="s">
        <v>38</v>
      </c>
      <c r="S107" s="37">
        <v>1</v>
      </c>
      <c r="T107" s="17">
        <v>308.1857</v>
      </c>
      <c r="U107" s="34" t="s">
        <v>125</v>
      </c>
      <c r="V107" s="36"/>
      <c r="AA107" s="9" t="s">
        <v>198</v>
      </c>
      <c r="AE107" s="7"/>
    </row>
    <row r="108" spans="1:31" ht="51.75" x14ac:dyDescent="0.25">
      <c r="A108" s="16">
        <v>90</v>
      </c>
      <c r="B108" s="38">
        <v>44397</v>
      </c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16" t="s">
        <v>40</v>
      </c>
      <c r="O108" s="4"/>
      <c r="P108" s="34" t="s">
        <v>194</v>
      </c>
      <c r="Q108" s="17">
        <f t="shared" si="2"/>
        <v>320</v>
      </c>
      <c r="R108" s="16" t="s">
        <v>38</v>
      </c>
      <c r="S108" s="37">
        <v>1</v>
      </c>
      <c r="T108" s="17">
        <v>320</v>
      </c>
      <c r="U108" s="34" t="s">
        <v>126</v>
      </c>
      <c r="V108" s="36"/>
      <c r="AA108" s="9" t="s">
        <v>197</v>
      </c>
      <c r="AE108" s="7"/>
    </row>
    <row r="109" spans="1:31" ht="51.75" x14ac:dyDescent="0.25">
      <c r="A109" s="16">
        <v>91</v>
      </c>
      <c r="B109" s="38">
        <v>44397</v>
      </c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16" t="s">
        <v>40</v>
      </c>
      <c r="O109" s="4"/>
      <c r="P109" s="34" t="s">
        <v>195</v>
      </c>
      <c r="Q109" s="17">
        <f t="shared" si="2"/>
        <v>837</v>
      </c>
      <c r="R109" s="16" t="s">
        <v>38</v>
      </c>
      <c r="S109" s="37">
        <v>1</v>
      </c>
      <c r="T109" s="17">
        <v>837</v>
      </c>
      <c r="U109" s="34" t="s">
        <v>126</v>
      </c>
      <c r="V109" s="36"/>
      <c r="AA109" s="9" t="s">
        <v>197</v>
      </c>
      <c r="AE109" s="7"/>
    </row>
  </sheetData>
  <autoFilter ref="A18:AD109"/>
  <mergeCells count="25">
    <mergeCell ref="V13:V17"/>
    <mergeCell ref="U1:V1"/>
    <mergeCell ref="U2:V2"/>
    <mergeCell ref="U3:V3"/>
    <mergeCell ref="A8:V8"/>
    <mergeCell ref="A9:N9"/>
    <mergeCell ref="O10:Q10"/>
    <mergeCell ref="O9:S9"/>
    <mergeCell ref="M15:M17"/>
    <mergeCell ref="K16:L16"/>
    <mergeCell ref="U13:U17"/>
    <mergeCell ref="P13:P17"/>
    <mergeCell ref="Q13:Q17"/>
    <mergeCell ref="R13:R17"/>
    <mergeCell ref="S13:S17"/>
    <mergeCell ref="T13:T17"/>
    <mergeCell ref="A13:A17"/>
    <mergeCell ref="B13:B17"/>
    <mergeCell ref="C16:E16"/>
    <mergeCell ref="F16:H16"/>
    <mergeCell ref="I16:J16"/>
    <mergeCell ref="C15:L15"/>
    <mergeCell ref="C14:M14"/>
    <mergeCell ref="C13:O13"/>
    <mergeCell ref="N14:O15"/>
  </mergeCells>
  <dataValidations disablePrompts="1" count="4">
    <dataValidation type="date" allowBlank="1" showInputMessage="1" showErrorMessage="1" sqref="B27:B29 B63:B68 B70 B44:B53">
      <formula1>44197</formula1>
      <formula2>73415</formula2>
    </dataValidation>
    <dataValidation type="decimal" allowBlank="1" showInputMessage="1" showErrorMessage="1" sqref="Y81:Y88">
      <formula1>0</formula1>
      <formula2>999999999999999</formula2>
    </dataValidation>
    <dataValidation type="decimal" allowBlank="1" showInputMessage="1" showErrorMessage="1" sqref="Y50:Y53">
      <formula1>0</formula1>
      <formula2>1000000000</formula2>
    </dataValidation>
    <dataValidation type="decimal" allowBlank="1" showInputMessage="1" showErrorMessage="1" sqref="Y26:Y27 Y29 Y34:Y36 Y67:Y68 Y74">
      <formula1>0</formula1>
      <formula2>1000000000000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Печурин Александр Валерьевич</cp:lastModifiedBy>
  <cp:lastPrinted>2019-03-11T06:15:11Z</cp:lastPrinted>
  <dcterms:created xsi:type="dcterms:W3CDTF">2011-01-11T10:25:48Z</dcterms:created>
  <dcterms:modified xsi:type="dcterms:W3CDTF">2021-08-09T10:46:51Z</dcterms:modified>
</cp:coreProperties>
</file>