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стр.1!$A$18:$AD$120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9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19" i="5"/>
</calcChain>
</file>

<file path=xl/sharedStrings.xml><?xml version="1.0" encoding="utf-8"?>
<sst xmlns="http://schemas.openxmlformats.org/spreadsheetml/2006/main" count="450" uniqueCount="219">
  <si>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</si>
  <si>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</si>
  <si>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</si>
  <si>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</si>
  <si>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</si>
  <si>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</si>
  <si>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</si>
  <si>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</si>
  <si>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</si>
  <si>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</si>
  <si>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</si>
  <si>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</si>
  <si>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</si>
  <si>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</si>
  <si>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</si>
  <si>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</si>
  <si>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</si>
  <si>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</si>
  <si>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</si>
  <si>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</si>
  <si>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</si>
  <si>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</si>
  <si>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</si>
  <si>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</si>
  <si>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</si>
  <si>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</si>
  <si>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</si>
  <si>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</si>
  <si>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</si>
  <si>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</si>
  <si>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</si>
  <si>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</si>
  <si>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</si>
  <si>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</si>
  <si>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</si>
  <si>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</si>
  <si>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</si>
  <si>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</si>
  <si>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</si>
  <si>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</si>
  <si>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</si>
  <si>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</si>
  <si>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</si>
  <si>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ЯКОВЛЕВА В.И.</t>
  </si>
  <si>
    <t>ПЕТРОВ Н.П.</t>
  </si>
  <si>
    <t>ИП Пыринов И.Н.</t>
  </si>
  <si>
    <t>м.</t>
  </si>
  <si>
    <t>л.</t>
  </si>
  <si>
    <t>аренда ЗУ</t>
  </si>
  <si>
    <t>Хозяйственные товары</t>
  </si>
  <si>
    <t>Поставка моющих средств</t>
  </si>
  <si>
    <t>СНТ Хастар"</t>
  </si>
  <si>
    <t>ИП Абдулвалеев Ринат Абдулахатович</t>
  </si>
  <si>
    <t>ООО "ТИС"</t>
  </si>
  <si>
    <t>комплект</t>
  </si>
  <si>
    <t>куб.м.</t>
  </si>
  <si>
    <t>1</t>
  </si>
  <si>
    <t>тн.</t>
  </si>
  <si>
    <t>Автономное учреждение Чувашской Республики "Редакция газеты "Алатырские вести" Министерства цифрового развития, информационной политики и массовых коммуникаций Чувашской Республики</t>
  </si>
  <si>
    <t>Бюджетное учрежление Чувашской Республики "Республиканская психиатрическая больница" Министерства здравоохранения Чувашской Республики</t>
  </si>
  <si>
    <t>ИП Пантелеймонов Владимир Георгиевич</t>
  </si>
  <si>
    <t>Акционерное общество "Почта России"</t>
  </si>
  <si>
    <t>Бюджетное учреждение Чувашской Республики "Урмарская центральная районная больница " Министерства здравоохранения Чувашской Республики</t>
  </si>
  <si>
    <t>Бюджетное учреждение Чувашской Республики "Козловская центральная районная больница им.И.Е.Виноградова " Министерства здравоохранения Чувашской Республики</t>
  </si>
  <si>
    <t>ДООО "Канашстрой"</t>
  </si>
  <si>
    <t>Кудряшова Елизавета Валерьевна</t>
  </si>
  <si>
    <t>Кузьмина Екатерина Владимировна</t>
  </si>
  <si>
    <t>Мулгачева Валентина Петровна</t>
  </si>
  <si>
    <t>"Городская клиническая больница"</t>
  </si>
  <si>
    <t>ООО "Сетьсервис"</t>
  </si>
  <si>
    <t>Семенов Андрей Юрьевич</t>
  </si>
  <si>
    <t xml:space="preserve">БУ "Больница скорой медицинской помощи" Минздрава Чувашии </t>
  </si>
  <si>
    <t>БУ ЧР "Республиканская психиатрическая больница"</t>
  </si>
  <si>
    <t>АО "Почта России" УФПС Чувашской Республики</t>
  </si>
  <si>
    <t>БУ ЧР "Цивильская центральная районная больница"</t>
  </si>
  <si>
    <t>Алексеев Михаил Николаевич</t>
  </si>
  <si>
    <t>ООО "МЦ Медэкспресс"</t>
  </si>
  <si>
    <t>Некомерческоесадоводческое товарищество "Лесное"</t>
  </si>
  <si>
    <t>Адм Вурман-Сюктерского с/п</t>
  </si>
  <si>
    <t>Молаев Анатолий Панфилович</t>
  </si>
  <si>
    <t>администрация г. Чебоксары</t>
  </si>
  <si>
    <t>АО "Страховое общество газовой промышленности"</t>
  </si>
  <si>
    <t>ИП Никифоров Дмитрий Валерьевич</t>
  </si>
  <si>
    <t>АО "ЛОНМАДИ"</t>
  </si>
  <si>
    <t>ООО "Казань-Шинторг"</t>
  </si>
  <si>
    <t>ООО "Цифровая техника"</t>
  </si>
  <si>
    <t>ООО "Данио"</t>
  </si>
  <si>
    <t>ООО "Дискус"</t>
  </si>
  <si>
    <t>ООО "ТехноКад"</t>
  </si>
  <si>
    <t>АО "ПФ "СКБ Контур"</t>
  </si>
  <si>
    <t>АО "5 АРСЕНАЛ"</t>
  </si>
  <si>
    <t>Григорьева Г.М.</t>
  </si>
  <si>
    <t>ЯКИМОВА В.А.</t>
  </si>
  <si>
    <t>ЕФИМОВА Г.Я.</t>
  </si>
  <si>
    <t>ООО "ПромТехСтройСервис"</t>
  </si>
  <si>
    <t>ООО "Инжиниринг"</t>
  </si>
  <si>
    <t>ООО "НАКС-Чебоксары"</t>
  </si>
  <si>
    <t>ООО НПП "СИЭЛ"</t>
  </si>
  <si>
    <t>ООО "ИИИ"</t>
  </si>
  <si>
    <t>ООО "КРОНА"</t>
  </si>
  <si>
    <t>ООО "Листок"</t>
  </si>
  <si>
    <t>АНО ДПО "Гипрониигаз - Учебный центр"</t>
  </si>
  <si>
    <t xml:space="preserve">Общество с ограниченной ответственностью «Институт оценки и консалтинга», </t>
  </si>
  <si>
    <t>ООО "Центр экспертиз"</t>
  </si>
  <si>
    <t>Андреев В.Л.</t>
  </si>
  <si>
    <t>Каюков В.Ю.</t>
  </si>
  <si>
    <t>Администрация города Чебоксары</t>
  </si>
  <si>
    <t>ООО "Трейд-Инвест"</t>
  </si>
  <si>
    <t>ООО "ВГК"</t>
  </si>
  <si>
    <t>ООО "Альянспрофинструмент"</t>
  </si>
  <si>
    <t>ООО "АБЗ"</t>
  </si>
  <si>
    <t>ООО "ПЭК"</t>
  </si>
  <si>
    <t>ООО "Агава"</t>
  </si>
  <si>
    <t>ООО "АГРУС"</t>
  </si>
  <si>
    <t>АО СЗ "Иско-Ч"</t>
  </si>
  <si>
    <t>ООО "Протэкт-регион"</t>
  </si>
  <si>
    <t>Григорьев Андриян Алексеевич ИП</t>
  </si>
  <si>
    <t>ООО "Строй Сити Трейд"</t>
  </si>
  <si>
    <t>ИП Коновалов Павел Леонидович</t>
  </si>
  <si>
    <t>ООО "Деловые линии"</t>
  </si>
  <si>
    <t>Электронные Бизнес Системы ООО</t>
  </si>
  <si>
    <t>ООО "Дитангаз"</t>
  </si>
  <si>
    <t>ООО "Спрут-Сервис"</t>
  </si>
  <si>
    <t>ООО «ЛАВАШ"</t>
  </si>
  <si>
    <t>ООО "Регионгазкомплект"</t>
  </si>
  <si>
    <t>ИП Матвеев Евгений Николаевич</t>
  </si>
  <si>
    <t>ООО "ТОГАЗ"</t>
  </si>
  <si>
    <t>ООО "Промтехмаркет"</t>
  </si>
  <si>
    <t>ООО "СОФТ КОМПЬЮТЕР"</t>
  </si>
  <si>
    <t>ЦРБ Цивильская БУ</t>
  </si>
  <si>
    <t>Ибресинская ЦРБ Министерства здравоохранения ЧР, БУ</t>
  </si>
  <si>
    <t>БУ  "Моргаушская ЦРБ"</t>
  </si>
  <si>
    <t>АВТОГРАНД ООО</t>
  </si>
  <si>
    <t xml:space="preserve">Вурнарская ЦРБ Минздравсоцразвития ЧР, БУ </t>
  </si>
  <si>
    <t>ООО "ИНФОРМАТИКА"</t>
  </si>
  <si>
    <t>ООО "СИГМА"</t>
  </si>
  <si>
    <t>ООО "СУ-28"</t>
  </si>
  <si>
    <t>ООО "БТИ Канашского района"</t>
  </si>
  <si>
    <t>ООО "СМИ"</t>
  </si>
  <si>
    <t>ООО "ОПТЭКСПОРТ"</t>
  </si>
  <si>
    <t>ООО "ГАЗКОМПЛЕКТ СЕВЕРО-ЗАПАД"</t>
  </si>
  <si>
    <t>АО "НОРДПАЙП"</t>
  </si>
  <si>
    <t>ООО "ТОРГОВЫЙ ДОМ МИР ИНСТРУМЕНТА"</t>
  </si>
  <si>
    <t>Размещение рекламы и информационных материалов в газете "Алатырские вести"</t>
  </si>
  <si>
    <t>Оказание платных медицинских услуг</t>
  </si>
  <si>
    <t>Работы по техническому обслуживанию и ремонту автомобилей Заказчика</t>
  </si>
  <si>
    <t>Поставка периодических печатных изданий в соответствии  со Спецификацией на 2 полугодие 2021 г.</t>
  </si>
  <si>
    <t>Проведение периодических медицинских осмотров работников</t>
  </si>
  <si>
    <t>Выполнение газомонтажных работ по фасадному и внутреннему газоснабжению блока Б многоквартирного жилого дома по ул. Новая, д.1 в г. Канаш ЧР</t>
  </si>
  <si>
    <t>Покраска газопровода</t>
  </si>
  <si>
    <t>Медицинский осмотр</t>
  </si>
  <si>
    <t>Переоформление акта</t>
  </si>
  <si>
    <t>Покраска</t>
  </si>
  <si>
    <t>проведение периодического мед.осмотра</t>
  </si>
  <si>
    <t>мед.осмотр врачом-психиатром</t>
  </si>
  <si>
    <t>поставка периодических печатных изданий</t>
  </si>
  <si>
    <t>проведение предварительного мед.осмотра</t>
  </si>
  <si>
    <t>окраска надземного газопровода</t>
  </si>
  <si>
    <t>услуги по медецинскому осмотру врачом психиатором-наркологом</t>
  </si>
  <si>
    <t>сервитут</t>
  </si>
  <si>
    <t>ОСАГО ТС</t>
  </si>
  <si>
    <t>Ремонт автомобиля</t>
  </si>
  <si>
    <t>Приобритение Быстросъема JCB</t>
  </si>
  <si>
    <t>Услуги шиномонтажа</t>
  </si>
  <si>
    <t>Диск жесткий</t>
  </si>
  <si>
    <t>Комплектующие к оргтехнике</t>
  </si>
  <si>
    <t>Обеспечение программное ТехноКад-Экспресс</t>
  </si>
  <si>
    <t>Право на использование ПО</t>
  </si>
  <si>
    <t>За проживание двух человек в гостинице "Булат" в двухместном номере на период с 06.07.2021г. по 09.07.2021г.</t>
  </si>
  <si>
    <t>За проживание в гостинице "Золотая Сура" в период 08.06.2021г. по 11.06.2021г.</t>
  </si>
  <si>
    <t>мясо говядины</t>
  </si>
  <si>
    <t>выполнение работ попрокладке газопроводов методом ННБ  для нужд ОАО "Газпром газораспределение Чебоксары"</t>
  </si>
  <si>
    <t>выполнение работ по строительству газопроводов  для нужд ОАО "Газпром газораспределение Чебоксары"</t>
  </si>
  <si>
    <t xml:space="preserve">Договор на выполнение работ по поверке и ремонту средства измерения учета воды  </t>
  </si>
  <si>
    <t>Договор на оказание услуг по аттестации сварочного оборудования</t>
  </si>
  <si>
    <t>Договор на оказание услуг по ремонту станции катодной защиты</t>
  </si>
  <si>
    <t>Выполнение изыскательских работ на объекте</t>
  </si>
  <si>
    <t>наклейки</t>
  </si>
  <si>
    <t>открытки</t>
  </si>
  <si>
    <t>Стенды информационные</t>
  </si>
  <si>
    <t>Участие в курсах повышения квалификации по программе "Техническое регурирование и стандартизация в Росийской Федкерации и странах ЕАЭС. Стандартизация, как основной инструмент совершенствования нормативной базы в области газораспределения и газопотребления".</t>
  </si>
  <si>
    <t>Определение рыночной стоимости объекта оценки</t>
  </si>
  <si>
    <t>Оказание услуг по оценке объектов недвижимости</t>
  </si>
  <si>
    <t>договор аренды части земельного участка</t>
  </si>
  <si>
    <t>соглашение об установлении сервитута</t>
  </si>
  <si>
    <t>Фитинги чугунные</t>
  </si>
  <si>
    <t>Адаптеры к счетчику газа</t>
  </si>
  <si>
    <t>Электроды и проволока сварочные</t>
  </si>
  <si>
    <t>Асфальт</t>
  </si>
  <si>
    <t>Транспортные услуги</t>
  </si>
  <si>
    <t>передавливатель</t>
  </si>
  <si>
    <t>Раствор</t>
  </si>
  <si>
    <t>Лента сигнальная</t>
  </si>
  <si>
    <t>Сетка москитная</t>
  </si>
  <si>
    <t>Зонт пляжный</t>
  </si>
  <si>
    <t>Набор инструментов</t>
  </si>
  <si>
    <t>Чернила</t>
  </si>
  <si>
    <t>Поверка газоанализатора</t>
  </si>
  <si>
    <t>Ремонт  электроинструмента</t>
  </si>
  <si>
    <t>Поставка хлеба  и хлебобулочных изделий</t>
  </si>
  <si>
    <t>Запасные части к газовому оборудованию</t>
  </si>
  <si>
    <t>Поставка подводок для газа  ПВХ</t>
  </si>
  <si>
    <t>Поставка хоз.товаров</t>
  </si>
  <si>
    <t>Поставка орг.техники</t>
  </si>
  <si>
    <t>Услуга по предрейсовому осмотру водителей</t>
  </si>
  <si>
    <t>Услуга по предрейсовому, послерейсовому осмотру водителей</t>
  </si>
  <si>
    <t>Расходные материалы для оргтехники</t>
  </si>
  <si>
    <t>Работы по проведению компенсационного лесовосстановления и лесоразведения</t>
  </si>
  <si>
    <t>Работа по реконструкции административного здания Реконструкция адм. зд. по Гражданской 42)</t>
  </si>
  <si>
    <t>Работы по инженерным изысканиям и исполнительным съемкам</t>
  </si>
  <si>
    <t>Работа по оформлению технического плана и постановке на кадастровый учет газопроводов протяженностью 250 м</t>
  </si>
  <si>
    <t>Работы строительно-монтажные ограждения территории (Строгонова)</t>
  </si>
  <si>
    <t>Автошины</t>
  </si>
  <si>
    <t>Работа по капитальному ремонту системы отопления (Строгонова)</t>
  </si>
  <si>
    <t xml:space="preserve">Набор инструментов для ремонта котлов </t>
  </si>
  <si>
    <t>Автомобили для АДС на базе УАЗ											_x000D_</t>
  </si>
  <si>
    <t xml:space="preserve">Трубы полиэтиленовые_x000D_
</t>
  </si>
  <si>
    <t>Электроинструмент</t>
  </si>
  <si>
    <t>Бензоинструмент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</si>
</sst>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textRotation="90" wrapText="1"/>
    </xf>
    <xf numFmtId="172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172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wrapText="1"/>
    </xf>
    <xf numFmtId="0" fontId="0" fillId="0" borderId="10" xfId="0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17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S19" sqref="S19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8" customWidth="1"/>
    <col min="20" max="20" width="16.85546875" style="3" customWidth="1"/>
    <col min="21" max="21" width="31.42578125" style="3" customWidth="1"/>
    <col min="22" max="22" width="17.5703125" style="3" customWidth="1"/>
    <col min="23" max="24" width="9.140625" style="3" hidden="1" customWidth="1"/>
    <col min="25" max="25" width="13.42578125" style="3" hidden="1" customWidth="1"/>
    <col min="26" max="26" width="13.85546875" style="3" hidden="1" customWidth="1"/>
    <col min="27" max="30" width="9.140625" style="3" customWidth="1"/>
    <col min="31" max="16384" width="9.140625" style="3"/>
  </cols>
  <sheetData>
    <row r="1" spans="1:22" ht="15.75" x14ac:dyDescent="0.25">
      <c r="U1" s="17" t="s">
        <v>27</v>
      </c>
      <c r="V1" s="17"/>
    </row>
    <row r="2" spans="1:22" ht="15.75" x14ac:dyDescent="0.25">
      <c r="U2" s="17" t="s">
        <v>34</v>
      </c>
      <c r="V2" s="17"/>
    </row>
    <row r="3" spans="1:22" ht="15.75" x14ac:dyDescent="0.25">
      <c r="U3" s="17" t="s">
        <v>35</v>
      </c>
      <c r="V3" s="17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18" t="s">
        <v>29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s="2" customFormat="1" ht="18.75" x14ac:dyDescent="0.3">
      <c r="A9" s="19" t="s">
        <v>30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1" t="s">
        <v>36</v>
      </c>
      <c r="P9" s="21"/>
      <c r="Q9" s="21"/>
      <c r="R9" s="21"/>
      <c r="S9" s="21"/>
    </row>
    <row r="10" spans="1:22" x14ac:dyDescent="0.2">
      <c r="O10" s="20" t="s">
        <v>37</v>
      </c>
      <c r="P10" s="20"/>
      <c r="Q10" s="20"/>
    </row>
    <row r="13" spans="1:22" x14ac:dyDescent="0.2">
      <c r="A13" s="25" t="s">
        <v>0</v>
      </c>
      <c r="B13" s="25" t="s">
        <v>1</v>
      </c>
      <c r="C13" s="25" t="s">
        <v>20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14" t="s">
        <v>21</v>
      </c>
      <c r="Q13" s="14" t="s">
        <v>22</v>
      </c>
      <c r="R13" s="14" t="s">
        <v>23</v>
      </c>
      <c r="S13" s="14" t="s">
        <v>24</v>
      </c>
      <c r="T13" s="14" t="s">
        <v>32</v>
      </c>
      <c r="U13" s="14" t="s">
        <v>25</v>
      </c>
      <c r="V13" s="14" t="s">
        <v>26</v>
      </c>
    </row>
    <row r="14" spans="1:22" x14ac:dyDescent="0.2">
      <c r="A14" s="25"/>
      <c r="B14" s="25"/>
      <c r="C14" s="25" t="s">
        <v>33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6" t="s">
        <v>19</v>
      </c>
      <c r="O14" s="27"/>
      <c r="P14" s="15"/>
      <c r="Q14" s="15"/>
      <c r="R14" s="15"/>
      <c r="S14" s="15"/>
      <c r="T14" s="15"/>
      <c r="U14" s="15"/>
      <c r="V14" s="15"/>
    </row>
    <row r="15" spans="1:22" x14ac:dyDescent="0.2">
      <c r="A15" s="25"/>
      <c r="B15" s="25"/>
      <c r="C15" s="25" t="s">
        <v>16</v>
      </c>
      <c r="D15" s="25"/>
      <c r="E15" s="25"/>
      <c r="F15" s="25"/>
      <c r="G15" s="25"/>
      <c r="H15" s="25"/>
      <c r="I15" s="25"/>
      <c r="J15" s="25"/>
      <c r="K15" s="25"/>
      <c r="L15" s="25"/>
      <c r="M15" s="22" t="s">
        <v>31</v>
      </c>
      <c r="N15" s="28"/>
      <c r="O15" s="29"/>
      <c r="P15" s="15"/>
      <c r="Q15" s="15"/>
      <c r="R15" s="15"/>
      <c r="S15" s="15"/>
      <c r="T15" s="15"/>
      <c r="U15" s="15"/>
      <c r="V15" s="15"/>
    </row>
    <row r="16" spans="1:22" ht="27" customHeight="1" x14ac:dyDescent="0.2">
      <c r="A16" s="25"/>
      <c r="B16" s="25"/>
      <c r="C16" s="25" t="s">
        <v>5</v>
      </c>
      <c r="D16" s="25"/>
      <c r="E16" s="25"/>
      <c r="F16" s="25" t="s">
        <v>6</v>
      </c>
      <c r="G16" s="25"/>
      <c r="H16" s="25"/>
      <c r="I16" s="25" t="s">
        <v>10</v>
      </c>
      <c r="J16" s="25"/>
      <c r="K16" s="25" t="s">
        <v>13</v>
      </c>
      <c r="L16" s="25"/>
      <c r="M16" s="23"/>
      <c r="N16" s="4"/>
      <c r="O16" s="4"/>
      <c r="P16" s="15"/>
      <c r="Q16" s="15"/>
      <c r="R16" s="15"/>
      <c r="S16" s="15"/>
      <c r="T16" s="15"/>
      <c r="U16" s="15"/>
      <c r="V16" s="15"/>
    </row>
    <row r="17" spans="1:29" ht="114" x14ac:dyDescent="0.2">
      <c r="A17" s="25"/>
      <c r="B17" s="25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24"/>
      <c r="N17" s="6" t="s">
        <v>18</v>
      </c>
      <c r="O17" s="6" t="s">
        <v>17</v>
      </c>
      <c r="P17" s="16"/>
      <c r="Q17" s="16"/>
      <c r="R17" s="16"/>
      <c r="S17" s="16"/>
      <c r="T17" s="16"/>
      <c r="U17" s="16"/>
      <c r="V17" s="16"/>
    </row>
    <row r="18" spans="1:29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9" ht="102" x14ac:dyDescent="0.25">
      <c r="A19" s="38">
        <v>1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40</v>
      </c>
      <c r="O19" s="38"/>
      <c r="P19" s="33" t="s">
        <v>143</v>
      </c>
      <c r="Q19" s="40">
        <f>T19/S19</f>
        <v>33</v>
      </c>
      <c r="R19" s="38" t="s">
        <v>38</v>
      </c>
      <c r="S19" s="33">
        <v>1</v>
      </c>
      <c r="T19" s="40">
        <v>33</v>
      </c>
      <c r="U19" s="33" t="s">
        <v>58</v>
      </c>
      <c r="V19" s="33"/>
      <c r="W19" s="35"/>
      <c r="X19" s="9"/>
      <c r="Y19" s="10">
        <v>83175</v>
      </c>
      <c r="Z19" s="7">
        <f>Y19/1000</f>
        <v>83.174999999999997</v>
      </c>
      <c r="AB19" s="11"/>
      <c r="AC19" s="12"/>
    </row>
    <row r="20" spans="1:29" ht="76.5" x14ac:dyDescent="0.25">
      <c r="A20" s="38">
        <v>2</v>
      </c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 t="s">
        <v>40</v>
      </c>
      <c r="O20" s="38"/>
      <c r="P20" s="33" t="s">
        <v>144</v>
      </c>
      <c r="Q20" s="40">
        <f t="shared" ref="Q20:Q83" si="0">T20/S20</f>
        <v>14.762</v>
      </c>
      <c r="R20" s="38" t="s">
        <v>38</v>
      </c>
      <c r="S20" s="33">
        <v>1</v>
      </c>
      <c r="T20" s="40">
        <v>14.762</v>
      </c>
      <c r="U20" s="33" t="s">
        <v>59</v>
      </c>
      <c r="V20" s="33"/>
      <c r="W20" s="35"/>
      <c r="X20" s="9"/>
      <c r="Y20" s="10">
        <v>1700</v>
      </c>
      <c r="Z20" s="7">
        <f t="shared" ref="Z20:Z83" si="1">Y20/1000</f>
        <v>1.7</v>
      </c>
      <c r="AB20" s="11"/>
      <c r="AC20" s="12"/>
    </row>
    <row r="21" spans="1:29" ht="94.5" x14ac:dyDescent="0.25">
      <c r="A21" s="38">
        <v>3</v>
      </c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 t="s">
        <v>40</v>
      </c>
      <c r="O21" s="38"/>
      <c r="P21" s="41" t="s">
        <v>145</v>
      </c>
      <c r="Q21" s="40">
        <f t="shared" si="0"/>
        <v>10</v>
      </c>
      <c r="R21" s="38" t="s">
        <v>38</v>
      </c>
      <c r="S21" s="33">
        <v>1</v>
      </c>
      <c r="T21" s="40">
        <v>10</v>
      </c>
      <c r="U21" s="41" t="s">
        <v>60</v>
      </c>
      <c r="V21" s="33"/>
      <c r="W21" s="35"/>
      <c r="X21" s="9"/>
      <c r="Y21" s="10">
        <v>2560</v>
      </c>
      <c r="Z21" s="7">
        <f t="shared" si="1"/>
        <v>2.56</v>
      </c>
      <c r="AB21" s="11"/>
      <c r="AC21" s="12"/>
    </row>
    <row r="22" spans="1:29" ht="76.5" x14ac:dyDescent="0.25">
      <c r="A22" s="38">
        <v>4</v>
      </c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 t="s">
        <v>40</v>
      </c>
      <c r="O22" s="38"/>
      <c r="P22" s="42" t="s">
        <v>146</v>
      </c>
      <c r="Q22" s="40">
        <f t="shared" si="0"/>
        <v>0.71145000000000003</v>
      </c>
      <c r="R22" s="38" t="s">
        <v>54</v>
      </c>
      <c r="S22" s="33">
        <v>4</v>
      </c>
      <c r="T22" s="40">
        <v>2.8458000000000001</v>
      </c>
      <c r="U22" s="42" t="s">
        <v>61</v>
      </c>
      <c r="V22" s="33"/>
      <c r="W22" s="35"/>
      <c r="X22" s="9"/>
      <c r="Y22" s="10">
        <v>20743</v>
      </c>
      <c r="Z22" s="7">
        <f t="shared" si="1"/>
        <v>20.742999999999999</v>
      </c>
      <c r="AB22" s="11"/>
      <c r="AC22" s="12"/>
    </row>
    <row r="23" spans="1:29" ht="76.5" x14ac:dyDescent="0.25">
      <c r="A23" s="38">
        <v>5</v>
      </c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 t="s">
        <v>40</v>
      </c>
      <c r="O23" s="38"/>
      <c r="P23" s="42" t="s">
        <v>147</v>
      </c>
      <c r="Q23" s="40">
        <f t="shared" si="0"/>
        <v>24.37</v>
      </c>
      <c r="R23" s="38" t="s">
        <v>38</v>
      </c>
      <c r="S23" s="33">
        <v>1</v>
      </c>
      <c r="T23" s="40">
        <v>24.37</v>
      </c>
      <c r="U23" s="42" t="s">
        <v>62</v>
      </c>
      <c r="V23" s="33"/>
      <c r="W23" s="35"/>
      <c r="X23" s="9"/>
      <c r="Y23" s="10">
        <v>32974</v>
      </c>
      <c r="Z23" s="7">
        <f t="shared" si="1"/>
        <v>32.973999999999997</v>
      </c>
      <c r="AB23" s="11"/>
      <c r="AC23" s="12"/>
    </row>
    <row r="24" spans="1:29" ht="89.25" x14ac:dyDescent="0.25">
      <c r="A24" s="38">
        <v>6</v>
      </c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 t="s">
        <v>40</v>
      </c>
      <c r="O24" s="38"/>
      <c r="P24" s="42" t="s">
        <v>147</v>
      </c>
      <c r="Q24" s="40">
        <f t="shared" si="0"/>
        <v>27.175000000000001</v>
      </c>
      <c r="R24" s="38" t="s">
        <v>38</v>
      </c>
      <c r="S24" s="33">
        <v>1</v>
      </c>
      <c r="T24" s="40">
        <v>27.175000000000001</v>
      </c>
      <c r="U24" s="42" t="s">
        <v>63</v>
      </c>
      <c r="V24" s="33"/>
      <c r="W24" s="35"/>
      <c r="X24" s="9"/>
      <c r="Y24" s="10">
        <v>25000</v>
      </c>
      <c r="Z24" s="7">
        <f t="shared" si="1"/>
        <v>25</v>
      </c>
      <c r="AB24" s="11"/>
      <c r="AC24" s="12"/>
    </row>
    <row r="25" spans="1:29" ht="165" x14ac:dyDescent="0.25">
      <c r="A25" s="38">
        <v>7</v>
      </c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 t="s">
        <v>40</v>
      </c>
      <c r="O25" s="38"/>
      <c r="P25" s="34" t="s">
        <v>148</v>
      </c>
      <c r="Q25" s="40">
        <f t="shared" si="0"/>
        <v>14.8216</v>
      </c>
      <c r="R25" s="38" t="s">
        <v>38</v>
      </c>
      <c r="S25" s="33">
        <v>1</v>
      </c>
      <c r="T25" s="40">
        <v>14.8216</v>
      </c>
      <c r="U25" s="34" t="s">
        <v>64</v>
      </c>
      <c r="V25" s="33"/>
      <c r="W25" s="35"/>
      <c r="X25" s="9"/>
      <c r="Y25" s="10">
        <v>9500</v>
      </c>
      <c r="Z25" s="7">
        <f t="shared" si="1"/>
        <v>9.5</v>
      </c>
      <c r="AB25" s="11"/>
      <c r="AC25" s="12"/>
    </row>
    <row r="26" spans="1:29" ht="30" x14ac:dyDescent="0.25">
      <c r="A26" s="38">
        <v>8</v>
      </c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 t="s">
        <v>40</v>
      </c>
      <c r="O26" s="38"/>
      <c r="P26" s="34" t="s">
        <v>149</v>
      </c>
      <c r="Q26" s="40">
        <f t="shared" si="0"/>
        <v>90</v>
      </c>
      <c r="R26" s="38" t="s">
        <v>38</v>
      </c>
      <c r="S26" s="33">
        <v>1</v>
      </c>
      <c r="T26" s="40">
        <v>90</v>
      </c>
      <c r="U26" s="43" t="s">
        <v>65</v>
      </c>
      <c r="V26" s="33"/>
      <c r="W26" s="35"/>
      <c r="X26" s="9"/>
      <c r="Y26" s="10">
        <v>2925</v>
      </c>
      <c r="Z26" s="7">
        <f t="shared" si="1"/>
        <v>2.9249999999999998</v>
      </c>
      <c r="AB26" s="11"/>
      <c r="AC26" s="12"/>
    </row>
    <row r="27" spans="1:29" ht="30" x14ac:dyDescent="0.25">
      <c r="A27" s="38">
        <v>9</v>
      </c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 t="s">
        <v>40</v>
      </c>
      <c r="O27" s="38"/>
      <c r="P27" s="50" t="s">
        <v>149</v>
      </c>
      <c r="Q27" s="40">
        <f t="shared" si="0"/>
        <v>90</v>
      </c>
      <c r="R27" s="38" t="s">
        <v>38</v>
      </c>
      <c r="S27" s="33">
        <v>1</v>
      </c>
      <c r="T27" s="40">
        <v>90</v>
      </c>
      <c r="U27" s="43" t="s">
        <v>66</v>
      </c>
      <c r="V27" s="33"/>
      <c r="W27" s="35"/>
      <c r="X27" s="9"/>
      <c r="Y27" s="10">
        <v>2840</v>
      </c>
      <c r="Z27" s="7">
        <f t="shared" si="1"/>
        <v>2.84</v>
      </c>
      <c r="AB27" s="11"/>
      <c r="AC27" s="12"/>
    </row>
    <row r="28" spans="1:29" ht="30" x14ac:dyDescent="0.25">
      <c r="A28" s="38">
        <v>10</v>
      </c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 t="s">
        <v>40</v>
      </c>
      <c r="O28" s="38"/>
      <c r="P28" s="50" t="s">
        <v>149</v>
      </c>
      <c r="Q28" s="40">
        <f t="shared" si="0"/>
        <v>90</v>
      </c>
      <c r="R28" s="38" t="s">
        <v>38</v>
      </c>
      <c r="S28" s="33">
        <v>1</v>
      </c>
      <c r="T28" s="40">
        <v>90</v>
      </c>
      <c r="U28" s="43" t="s">
        <v>67</v>
      </c>
      <c r="V28" s="33"/>
      <c r="W28" s="35"/>
      <c r="X28" s="9"/>
      <c r="Y28" s="10">
        <v>4100</v>
      </c>
      <c r="Z28" s="7">
        <f t="shared" si="1"/>
        <v>4.0999999999999996</v>
      </c>
      <c r="AB28" s="11"/>
      <c r="AC28" s="12"/>
    </row>
    <row r="29" spans="1:29" ht="30" x14ac:dyDescent="0.25">
      <c r="A29" s="38">
        <v>11</v>
      </c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 t="s">
        <v>40</v>
      </c>
      <c r="O29" s="38"/>
      <c r="P29" s="42" t="s">
        <v>150</v>
      </c>
      <c r="Q29" s="40">
        <f t="shared" si="0"/>
        <v>10</v>
      </c>
      <c r="R29" s="38" t="s">
        <v>38</v>
      </c>
      <c r="S29" s="33">
        <v>1</v>
      </c>
      <c r="T29" s="40">
        <v>10</v>
      </c>
      <c r="U29" s="43" t="s">
        <v>68</v>
      </c>
      <c r="V29" s="33"/>
      <c r="W29" s="35"/>
      <c r="X29" s="9"/>
      <c r="Y29" s="10">
        <v>2900</v>
      </c>
      <c r="Z29" s="7">
        <f t="shared" si="1"/>
        <v>2.9</v>
      </c>
      <c r="AB29" s="11"/>
      <c r="AC29" s="12"/>
    </row>
    <row r="30" spans="1:29" ht="25.5" x14ac:dyDescent="0.25">
      <c r="A30" s="38">
        <v>12</v>
      </c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 t="s">
        <v>40</v>
      </c>
      <c r="O30" s="38"/>
      <c r="P30" s="42" t="s">
        <v>151</v>
      </c>
      <c r="Q30" s="40">
        <f t="shared" si="0"/>
        <v>1</v>
      </c>
      <c r="R30" s="38" t="s">
        <v>38</v>
      </c>
      <c r="S30" s="33">
        <v>1</v>
      </c>
      <c r="T30" s="40">
        <v>1</v>
      </c>
      <c r="U30" s="43" t="s">
        <v>69</v>
      </c>
      <c r="V30" s="33"/>
      <c r="W30" s="35"/>
      <c r="X30" s="9"/>
      <c r="Y30" s="10">
        <v>2900</v>
      </c>
      <c r="Z30" s="7">
        <f t="shared" si="1"/>
        <v>2.9</v>
      </c>
      <c r="AB30" s="11"/>
      <c r="AC30" s="12"/>
    </row>
    <row r="31" spans="1:29" ht="15.75" x14ac:dyDescent="0.25">
      <c r="A31" s="38">
        <v>13</v>
      </c>
      <c r="B31" s="39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 t="s">
        <v>40</v>
      </c>
      <c r="O31" s="38"/>
      <c r="P31" s="42" t="s">
        <v>152</v>
      </c>
      <c r="Q31" s="40">
        <f t="shared" si="0"/>
        <v>13.82761</v>
      </c>
      <c r="R31" s="38" t="s">
        <v>38</v>
      </c>
      <c r="S31" s="33">
        <v>1</v>
      </c>
      <c r="T31" s="40">
        <v>13.82761</v>
      </c>
      <c r="U31" s="43" t="s">
        <v>70</v>
      </c>
      <c r="V31" s="33"/>
      <c r="W31" s="35"/>
      <c r="X31" s="9"/>
      <c r="Y31" s="10">
        <v>0.02</v>
      </c>
      <c r="Z31" s="7">
        <f t="shared" si="1"/>
        <v>2.0000000000000002E-5</v>
      </c>
      <c r="AB31" s="11"/>
      <c r="AC31" s="12"/>
    </row>
    <row r="32" spans="1:29" ht="38.25" x14ac:dyDescent="0.25">
      <c r="A32" s="38">
        <v>14</v>
      </c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 t="s">
        <v>40</v>
      </c>
      <c r="O32" s="38"/>
      <c r="P32" s="42" t="s">
        <v>153</v>
      </c>
      <c r="Q32" s="40">
        <f t="shared" si="0"/>
        <v>23.263999999999999</v>
      </c>
      <c r="R32" s="38" t="s">
        <v>38</v>
      </c>
      <c r="S32" s="33">
        <v>1</v>
      </c>
      <c r="T32" s="40">
        <v>23.263999999999999</v>
      </c>
      <c r="U32" s="33" t="s">
        <v>71</v>
      </c>
      <c r="V32" s="33"/>
      <c r="W32" s="35"/>
      <c r="X32" s="9"/>
      <c r="Y32" s="10">
        <v>81.599999999999994</v>
      </c>
      <c r="Z32" s="7">
        <f t="shared" si="1"/>
        <v>8.1599999999999992E-2</v>
      </c>
      <c r="AB32" s="11"/>
      <c r="AC32" s="12"/>
    </row>
    <row r="33" spans="1:29" ht="25.5" x14ac:dyDescent="0.25">
      <c r="A33" s="38">
        <v>15</v>
      </c>
      <c r="B33" s="39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 t="s">
        <v>40</v>
      </c>
      <c r="O33" s="38"/>
      <c r="P33" s="42" t="s">
        <v>154</v>
      </c>
      <c r="Q33" s="40">
        <f t="shared" si="0"/>
        <v>3.9929999999999999</v>
      </c>
      <c r="R33" s="38" t="s">
        <v>38</v>
      </c>
      <c r="S33" s="33">
        <v>1</v>
      </c>
      <c r="T33" s="40">
        <v>3.9929999999999999</v>
      </c>
      <c r="U33" s="33" t="s">
        <v>72</v>
      </c>
      <c r="V33" s="33"/>
      <c r="W33" s="35"/>
      <c r="X33" s="9"/>
      <c r="Y33" s="10">
        <v>4000</v>
      </c>
      <c r="Z33" s="7">
        <f t="shared" si="1"/>
        <v>4</v>
      </c>
      <c r="AB33" s="11"/>
      <c r="AC33" s="12"/>
    </row>
    <row r="34" spans="1:29" ht="38.25" x14ac:dyDescent="0.25">
      <c r="A34" s="38">
        <v>16</v>
      </c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 t="s">
        <v>40</v>
      </c>
      <c r="O34" s="38"/>
      <c r="P34" s="42" t="s">
        <v>155</v>
      </c>
      <c r="Q34" s="40">
        <f t="shared" si="0"/>
        <v>1.8328199999999999</v>
      </c>
      <c r="R34" s="38" t="s">
        <v>38</v>
      </c>
      <c r="S34" s="33">
        <v>1</v>
      </c>
      <c r="T34" s="40">
        <v>1.8328199999999999</v>
      </c>
      <c r="U34" s="33" t="s">
        <v>73</v>
      </c>
      <c r="V34" s="33"/>
      <c r="W34" s="35"/>
      <c r="X34" s="9"/>
      <c r="Y34" s="10">
        <v>22000</v>
      </c>
      <c r="Z34" s="7">
        <f t="shared" si="1"/>
        <v>22</v>
      </c>
      <c r="AB34" s="11"/>
      <c r="AC34" s="12"/>
    </row>
    <row r="35" spans="1:29" ht="38.25" x14ac:dyDescent="0.25">
      <c r="A35" s="38">
        <v>17</v>
      </c>
      <c r="B35" s="39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 t="s">
        <v>40</v>
      </c>
      <c r="O35" s="38"/>
      <c r="P35" s="42" t="s">
        <v>153</v>
      </c>
      <c r="Q35" s="40">
        <f t="shared" si="0"/>
        <v>34.590000000000003</v>
      </c>
      <c r="R35" s="38" t="s">
        <v>38</v>
      </c>
      <c r="S35" s="33">
        <v>1</v>
      </c>
      <c r="T35" s="40">
        <v>34.590000000000003</v>
      </c>
      <c r="U35" s="33" t="s">
        <v>74</v>
      </c>
      <c r="V35" s="33"/>
      <c r="W35" s="35"/>
      <c r="X35" s="9"/>
      <c r="Y35" s="10">
        <v>1439.7</v>
      </c>
      <c r="Z35" s="7">
        <f t="shared" si="1"/>
        <v>1.4397</v>
      </c>
      <c r="AB35" s="11"/>
      <c r="AC35" s="12"/>
    </row>
    <row r="36" spans="1:29" ht="38.25" x14ac:dyDescent="0.25">
      <c r="A36" s="38">
        <v>18</v>
      </c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 t="s">
        <v>40</v>
      </c>
      <c r="O36" s="38"/>
      <c r="P36" s="42" t="s">
        <v>156</v>
      </c>
      <c r="Q36" s="40">
        <f t="shared" si="0"/>
        <v>10</v>
      </c>
      <c r="R36" s="38" t="s">
        <v>38</v>
      </c>
      <c r="S36" s="33">
        <v>1</v>
      </c>
      <c r="T36" s="40">
        <v>10</v>
      </c>
      <c r="U36" s="33" t="s">
        <v>74</v>
      </c>
      <c r="V36" s="33"/>
      <c r="W36" s="35"/>
      <c r="X36" s="9"/>
      <c r="Y36" s="10">
        <v>2900</v>
      </c>
      <c r="Z36" s="7">
        <f t="shared" si="1"/>
        <v>2.9</v>
      </c>
      <c r="AB36" s="11"/>
      <c r="AC36" s="12"/>
    </row>
    <row r="37" spans="1:29" ht="38.25" x14ac:dyDescent="0.25">
      <c r="A37" s="38">
        <v>19</v>
      </c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 t="s">
        <v>40</v>
      </c>
      <c r="O37" s="38"/>
      <c r="P37" s="42" t="s">
        <v>157</v>
      </c>
      <c r="Q37" s="40">
        <f t="shared" si="0"/>
        <v>41.347070000000002</v>
      </c>
      <c r="R37" s="38" t="s">
        <v>38</v>
      </c>
      <c r="S37" s="33">
        <v>1</v>
      </c>
      <c r="T37" s="40">
        <v>41.347070000000002</v>
      </c>
      <c r="U37" s="42" t="s">
        <v>75</v>
      </c>
      <c r="V37" s="33"/>
      <c r="W37" s="35"/>
      <c r="X37" s="9"/>
      <c r="Y37" s="10">
        <v>60000</v>
      </c>
      <c r="Z37" s="7">
        <f t="shared" si="1"/>
        <v>60</v>
      </c>
      <c r="AB37" s="11"/>
      <c r="AC37" s="12"/>
    </row>
    <row r="38" spans="1:29" ht="15.75" x14ac:dyDescent="0.25">
      <c r="A38" s="38">
        <v>20</v>
      </c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 t="s">
        <v>40</v>
      </c>
      <c r="O38" s="38"/>
      <c r="P38" s="34" t="s">
        <v>48</v>
      </c>
      <c r="Q38" s="40">
        <f t="shared" si="0"/>
        <v>0.10536</v>
      </c>
      <c r="R38" s="38" t="s">
        <v>38</v>
      </c>
      <c r="S38" s="33" t="s">
        <v>56</v>
      </c>
      <c r="T38" s="40">
        <v>0.10536</v>
      </c>
      <c r="U38" s="34" t="s">
        <v>51</v>
      </c>
      <c r="V38" s="33"/>
      <c r="W38" s="35"/>
      <c r="X38" s="9"/>
      <c r="Y38" s="10">
        <v>21000</v>
      </c>
      <c r="Z38" s="7">
        <f t="shared" si="1"/>
        <v>21</v>
      </c>
      <c r="AB38" s="11"/>
      <c r="AC38" s="12"/>
    </row>
    <row r="39" spans="1:29" ht="75" x14ac:dyDescent="0.25">
      <c r="A39" s="38">
        <v>21</v>
      </c>
      <c r="B39" s="39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 t="s">
        <v>40</v>
      </c>
      <c r="O39" s="38"/>
      <c r="P39" s="34" t="s">
        <v>158</v>
      </c>
      <c r="Q39" s="40">
        <f t="shared" si="0"/>
        <v>98</v>
      </c>
      <c r="R39" s="38" t="s">
        <v>39</v>
      </c>
      <c r="S39" s="33">
        <v>1</v>
      </c>
      <c r="T39" s="40">
        <v>98</v>
      </c>
      <c r="U39" s="33" t="s">
        <v>76</v>
      </c>
      <c r="V39" s="33"/>
      <c r="W39" s="35"/>
      <c r="X39" s="9"/>
      <c r="Y39" s="10">
        <v>8850</v>
      </c>
      <c r="Z39" s="7">
        <f t="shared" si="1"/>
        <v>8.85</v>
      </c>
      <c r="AB39" s="11"/>
      <c r="AC39" s="12"/>
    </row>
    <row r="40" spans="1:29" ht="30" x14ac:dyDescent="0.25">
      <c r="A40" s="38">
        <v>22</v>
      </c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 t="s">
        <v>40</v>
      </c>
      <c r="O40" s="38"/>
      <c r="P40" s="34" t="s">
        <v>48</v>
      </c>
      <c r="Q40" s="40">
        <f t="shared" si="0"/>
        <v>2.2589999999999999E-2</v>
      </c>
      <c r="R40" s="38" t="s">
        <v>38</v>
      </c>
      <c r="S40" s="33">
        <v>1</v>
      </c>
      <c r="T40" s="40">
        <v>2.2589999999999999E-2</v>
      </c>
      <c r="U40" s="44" t="s">
        <v>77</v>
      </c>
      <c r="V40" s="33"/>
      <c r="W40" s="35"/>
      <c r="X40" s="9"/>
      <c r="Y40" s="10">
        <v>2300</v>
      </c>
      <c r="Z40" s="7">
        <f t="shared" si="1"/>
        <v>2.2999999999999998</v>
      </c>
      <c r="AB40" s="11"/>
      <c r="AC40" s="12"/>
    </row>
    <row r="41" spans="1:29" ht="15.75" x14ac:dyDescent="0.25">
      <c r="A41" s="38">
        <v>23</v>
      </c>
      <c r="B41" s="39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 t="s">
        <v>40</v>
      </c>
      <c r="O41" s="38"/>
      <c r="P41" s="34" t="s">
        <v>48</v>
      </c>
      <c r="Q41" s="40">
        <f t="shared" si="0"/>
        <v>1.9760000000000003E-2</v>
      </c>
      <c r="R41" s="38" t="s">
        <v>41</v>
      </c>
      <c r="S41" s="33">
        <v>1</v>
      </c>
      <c r="T41" s="40">
        <v>1.9760000000000003E-2</v>
      </c>
      <c r="U41" s="33" t="s">
        <v>78</v>
      </c>
      <c r="V41" s="33"/>
      <c r="W41" s="35"/>
      <c r="X41" s="9"/>
      <c r="Y41" s="10">
        <v>6120</v>
      </c>
      <c r="Z41" s="7">
        <f t="shared" si="1"/>
        <v>6.12</v>
      </c>
      <c r="AB41" s="11"/>
      <c r="AC41" s="12"/>
    </row>
    <row r="42" spans="1:29" ht="15.75" x14ac:dyDescent="0.25">
      <c r="A42" s="38">
        <v>24</v>
      </c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 t="s">
        <v>40</v>
      </c>
      <c r="O42" s="38"/>
      <c r="P42" s="34" t="s">
        <v>48</v>
      </c>
      <c r="Q42" s="40">
        <f t="shared" si="0"/>
        <v>9.8479999999999998E-2</v>
      </c>
      <c r="R42" s="38" t="s">
        <v>41</v>
      </c>
      <c r="S42" s="33">
        <v>1</v>
      </c>
      <c r="T42" s="40">
        <v>9.8479999999999998E-2</v>
      </c>
      <c r="U42" s="33" t="s">
        <v>79</v>
      </c>
      <c r="V42" s="33"/>
      <c r="W42" s="35"/>
      <c r="X42" s="9"/>
      <c r="Y42" s="10">
        <v>60000</v>
      </c>
      <c r="Z42" s="7">
        <f t="shared" si="1"/>
        <v>60</v>
      </c>
      <c r="AB42" s="11"/>
      <c r="AC42" s="12"/>
    </row>
    <row r="43" spans="1:29" ht="15.75" x14ac:dyDescent="0.25">
      <c r="A43" s="38">
        <v>25</v>
      </c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 t="s">
        <v>40</v>
      </c>
      <c r="O43" s="38"/>
      <c r="P43" s="37" t="s">
        <v>159</v>
      </c>
      <c r="Q43" s="40">
        <f t="shared" si="0"/>
        <v>7.0000000000000007E-5</v>
      </c>
      <c r="R43" s="38" t="s">
        <v>41</v>
      </c>
      <c r="S43" s="33">
        <v>1</v>
      </c>
      <c r="T43" s="40">
        <v>7.0000000000000007E-5</v>
      </c>
      <c r="U43" s="34" t="s">
        <v>80</v>
      </c>
      <c r="V43" s="33"/>
      <c r="W43" s="35"/>
      <c r="X43" s="9"/>
      <c r="Y43" s="10">
        <v>14496</v>
      </c>
      <c r="Z43" s="7">
        <f t="shared" si="1"/>
        <v>14.496</v>
      </c>
      <c r="AB43" s="11"/>
      <c r="AC43" s="12"/>
    </row>
    <row r="44" spans="1:29" ht="15.75" x14ac:dyDescent="0.25">
      <c r="A44" s="38">
        <v>26</v>
      </c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 t="s">
        <v>40</v>
      </c>
      <c r="O44" s="38"/>
      <c r="P44" s="34" t="s">
        <v>48</v>
      </c>
      <c r="Q44" s="40">
        <f t="shared" si="0"/>
        <v>8.3830000000000002E-2</v>
      </c>
      <c r="R44" s="38" t="s">
        <v>38</v>
      </c>
      <c r="S44" s="33" t="s">
        <v>56</v>
      </c>
      <c r="T44" s="40">
        <v>8.3830000000000002E-2</v>
      </c>
      <c r="U44" s="34" t="s">
        <v>51</v>
      </c>
      <c r="V44" s="33"/>
      <c r="W44" s="35"/>
      <c r="X44" s="9"/>
      <c r="Y44" s="10">
        <v>2100</v>
      </c>
      <c r="Z44" s="7">
        <f t="shared" si="1"/>
        <v>2.1</v>
      </c>
      <c r="AB44" s="11"/>
      <c r="AC44" s="12"/>
    </row>
    <row r="45" spans="1:29" ht="15.75" x14ac:dyDescent="0.25">
      <c r="A45" s="38">
        <v>27</v>
      </c>
      <c r="B45" s="39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 t="s">
        <v>40</v>
      </c>
      <c r="O45" s="38"/>
      <c r="P45" s="34" t="s">
        <v>48</v>
      </c>
      <c r="Q45" s="40">
        <f t="shared" si="0"/>
        <v>0.29074</v>
      </c>
      <c r="R45" s="38" t="s">
        <v>38</v>
      </c>
      <c r="S45" s="33" t="s">
        <v>56</v>
      </c>
      <c r="T45" s="40">
        <v>0.29074</v>
      </c>
      <c r="U45" s="34" t="s">
        <v>51</v>
      </c>
      <c r="V45" s="33"/>
      <c r="W45" s="35"/>
      <c r="X45" s="9"/>
      <c r="Y45" s="10">
        <v>2000</v>
      </c>
      <c r="Z45" s="7">
        <f t="shared" si="1"/>
        <v>2</v>
      </c>
      <c r="AB45" s="11"/>
      <c r="AC45" s="12"/>
    </row>
    <row r="46" spans="1:29" ht="15.75" x14ac:dyDescent="0.25">
      <c r="A46" s="38">
        <v>28</v>
      </c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 t="s">
        <v>40</v>
      </c>
      <c r="O46" s="38"/>
      <c r="P46" s="34" t="s">
        <v>48</v>
      </c>
      <c r="Q46" s="40">
        <f t="shared" si="0"/>
        <v>1.1599999999999999E-2</v>
      </c>
      <c r="R46" s="38" t="s">
        <v>38</v>
      </c>
      <c r="S46" s="33" t="s">
        <v>56</v>
      </c>
      <c r="T46" s="40">
        <v>1.1599999999999999E-2</v>
      </c>
      <c r="U46" s="34" t="s">
        <v>51</v>
      </c>
      <c r="V46" s="33"/>
      <c r="W46" s="35"/>
      <c r="X46" s="9"/>
      <c r="Y46" s="10">
        <v>6215</v>
      </c>
      <c r="Z46" s="7">
        <f t="shared" si="1"/>
        <v>6.2149999999999999</v>
      </c>
      <c r="AB46" s="11"/>
      <c r="AC46" s="12"/>
    </row>
    <row r="47" spans="1:29" ht="25.5" x14ac:dyDescent="0.25">
      <c r="A47" s="38">
        <v>29</v>
      </c>
      <c r="B47" s="39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 t="s">
        <v>40</v>
      </c>
      <c r="O47" s="38"/>
      <c r="P47" s="33" t="s">
        <v>160</v>
      </c>
      <c r="Q47" s="40">
        <f t="shared" si="0"/>
        <v>19.389580000000002</v>
      </c>
      <c r="R47" s="38" t="s">
        <v>38</v>
      </c>
      <c r="S47" s="33">
        <v>1</v>
      </c>
      <c r="T47" s="40">
        <v>19.389580000000002</v>
      </c>
      <c r="U47" s="33" t="s">
        <v>81</v>
      </c>
      <c r="V47" s="33"/>
      <c r="W47" s="35"/>
      <c r="X47" s="9"/>
      <c r="Y47" s="10">
        <v>14997</v>
      </c>
      <c r="Z47" s="7">
        <f t="shared" si="1"/>
        <v>14.997</v>
      </c>
      <c r="AB47" s="11"/>
      <c r="AC47" s="12"/>
    </row>
    <row r="48" spans="1:29" ht="25.5" x14ac:dyDescent="0.25">
      <c r="A48" s="38">
        <v>30</v>
      </c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 t="s">
        <v>40</v>
      </c>
      <c r="O48" s="38"/>
      <c r="P48" s="33" t="s">
        <v>161</v>
      </c>
      <c r="Q48" s="40">
        <f t="shared" si="0"/>
        <v>6</v>
      </c>
      <c r="R48" s="38" t="s">
        <v>38</v>
      </c>
      <c r="S48" s="33">
        <v>1</v>
      </c>
      <c r="T48" s="40">
        <v>6</v>
      </c>
      <c r="U48" s="33" t="s">
        <v>82</v>
      </c>
      <c r="V48" s="33"/>
      <c r="W48" s="35"/>
      <c r="X48" s="9"/>
      <c r="Y48" s="10">
        <v>8124</v>
      </c>
      <c r="Z48" s="7">
        <f t="shared" si="1"/>
        <v>8.1240000000000006</v>
      </c>
      <c r="AB48" s="11"/>
      <c r="AC48" s="12"/>
    </row>
    <row r="49" spans="1:29" ht="25.5" x14ac:dyDescent="0.25">
      <c r="A49" s="38">
        <v>31</v>
      </c>
      <c r="B49" s="39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 t="s">
        <v>40</v>
      </c>
      <c r="O49" s="38"/>
      <c r="P49" s="33" t="s">
        <v>162</v>
      </c>
      <c r="Q49" s="40">
        <f t="shared" si="0"/>
        <v>75</v>
      </c>
      <c r="R49" s="38" t="s">
        <v>39</v>
      </c>
      <c r="S49" s="33">
        <v>1</v>
      </c>
      <c r="T49" s="40">
        <v>75</v>
      </c>
      <c r="U49" s="33" t="s">
        <v>83</v>
      </c>
      <c r="V49" s="33"/>
      <c r="W49" s="35"/>
      <c r="X49" s="9"/>
      <c r="Y49" s="10">
        <v>6000</v>
      </c>
      <c r="Z49" s="7">
        <f t="shared" si="1"/>
        <v>6</v>
      </c>
      <c r="AB49" s="11"/>
      <c r="AC49" s="12"/>
    </row>
    <row r="50" spans="1:29" ht="25.5" x14ac:dyDescent="0.25">
      <c r="A50" s="38">
        <v>32</v>
      </c>
      <c r="B50" s="39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 t="s">
        <v>40</v>
      </c>
      <c r="O50" s="38"/>
      <c r="P50" s="33" t="s">
        <v>163</v>
      </c>
      <c r="Q50" s="40">
        <f t="shared" si="0"/>
        <v>8.4160000000000004</v>
      </c>
      <c r="R50" s="38" t="s">
        <v>38</v>
      </c>
      <c r="S50" s="33">
        <v>1</v>
      </c>
      <c r="T50" s="40">
        <v>8.4160000000000004</v>
      </c>
      <c r="U50" s="33" t="s">
        <v>84</v>
      </c>
      <c r="V50" s="33"/>
      <c r="W50" s="35"/>
      <c r="X50" s="9"/>
      <c r="Y50" s="10">
        <v>5100</v>
      </c>
      <c r="Z50" s="7">
        <f t="shared" si="1"/>
        <v>5.0999999999999996</v>
      </c>
      <c r="AB50" s="11"/>
      <c r="AC50" s="12"/>
    </row>
    <row r="51" spans="1:29" ht="15.75" x14ac:dyDescent="0.25">
      <c r="A51" s="38">
        <v>33</v>
      </c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 t="s">
        <v>40</v>
      </c>
      <c r="O51" s="38"/>
      <c r="P51" s="42" t="s">
        <v>164</v>
      </c>
      <c r="Q51" s="40">
        <f t="shared" si="0"/>
        <v>20.85</v>
      </c>
      <c r="R51" s="38" t="s">
        <v>39</v>
      </c>
      <c r="S51" s="33">
        <v>4</v>
      </c>
      <c r="T51" s="40">
        <v>83.4</v>
      </c>
      <c r="U51" s="42" t="s">
        <v>85</v>
      </c>
      <c r="V51" s="33"/>
      <c r="W51" s="35"/>
      <c r="X51" s="9"/>
      <c r="Y51" s="10">
        <v>2130.65</v>
      </c>
      <c r="Z51" s="7">
        <f t="shared" si="1"/>
        <v>2.1306500000000002</v>
      </c>
      <c r="AB51" s="11"/>
      <c r="AC51" s="12"/>
    </row>
    <row r="52" spans="1:29" ht="25.5" x14ac:dyDescent="0.25">
      <c r="A52" s="38">
        <v>34</v>
      </c>
      <c r="B52" s="39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 t="s">
        <v>40</v>
      </c>
      <c r="O52" s="38"/>
      <c r="P52" s="42" t="s">
        <v>165</v>
      </c>
      <c r="Q52" s="40">
        <f t="shared" si="0"/>
        <v>7.3366666666666669</v>
      </c>
      <c r="R52" s="38" t="s">
        <v>39</v>
      </c>
      <c r="S52" s="33">
        <v>12</v>
      </c>
      <c r="T52" s="40">
        <v>88.04</v>
      </c>
      <c r="U52" s="42" t="s">
        <v>86</v>
      </c>
      <c r="V52" s="33"/>
      <c r="W52" s="35"/>
      <c r="X52" s="9"/>
      <c r="Y52" s="10">
        <v>30949.599999999999</v>
      </c>
      <c r="Z52" s="7">
        <f t="shared" si="1"/>
        <v>30.9496</v>
      </c>
      <c r="AB52" s="11"/>
      <c r="AC52" s="12"/>
    </row>
    <row r="53" spans="1:29" ht="25.5" x14ac:dyDescent="0.25">
      <c r="A53" s="38">
        <v>35</v>
      </c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 t="s">
        <v>40</v>
      </c>
      <c r="O53" s="38"/>
      <c r="P53" s="42" t="s">
        <v>165</v>
      </c>
      <c r="Q53" s="40">
        <f t="shared" si="0"/>
        <v>5.6499999999999995</v>
      </c>
      <c r="R53" s="38" t="s">
        <v>39</v>
      </c>
      <c r="S53" s="33">
        <v>14</v>
      </c>
      <c r="T53" s="40">
        <v>79.099999999999994</v>
      </c>
      <c r="U53" s="42" t="s">
        <v>87</v>
      </c>
      <c r="V53" s="33"/>
      <c r="W53" s="35"/>
      <c r="X53" s="9"/>
      <c r="Y53" s="10">
        <v>6900</v>
      </c>
      <c r="Z53" s="7">
        <f t="shared" si="1"/>
        <v>6.9</v>
      </c>
      <c r="AB53" s="11"/>
      <c r="AC53" s="12"/>
    </row>
    <row r="54" spans="1:29" ht="38.25" x14ac:dyDescent="0.25">
      <c r="A54" s="38">
        <v>36</v>
      </c>
      <c r="B54" s="39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 t="s">
        <v>40</v>
      </c>
      <c r="O54" s="38"/>
      <c r="P54" s="42" t="s">
        <v>166</v>
      </c>
      <c r="Q54" s="40">
        <f t="shared" si="0"/>
        <v>9.8000000000000007</v>
      </c>
      <c r="R54" s="38" t="s">
        <v>39</v>
      </c>
      <c r="S54" s="33">
        <v>1</v>
      </c>
      <c r="T54" s="40">
        <v>9.8000000000000007</v>
      </c>
      <c r="U54" s="42" t="s">
        <v>88</v>
      </c>
      <c r="V54" s="33"/>
      <c r="W54" s="35"/>
      <c r="X54" s="9"/>
      <c r="Y54" s="10">
        <v>92346</v>
      </c>
      <c r="Z54" s="7">
        <f t="shared" si="1"/>
        <v>92.346000000000004</v>
      </c>
      <c r="AB54" s="11"/>
      <c r="AC54" s="12"/>
    </row>
    <row r="55" spans="1:29" ht="25.5" x14ac:dyDescent="0.25">
      <c r="A55" s="38">
        <v>37</v>
      </c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 t="s">
        <v>40</v>
      </c>
      <c r="O55" s="38"/>
      <c r="P55" s="42" t="s">
        <v>167</v>
      </c>
      <c r="Q55" s="40">
        <f t="shared" si="0"/>
        <v>86.499979999999994</v>
      </c>
      <c r="R55" s="38" t="s">
        <v>38</v>
      </c>
      <c r="S55" s="33">
        <v>1</v>
      </c>
      <c r="T55" s="40">
        <v>86.499979999999994</v>
      </c>
      <c r="U55" s="42" t="s">
        <v>89</v>
      </c>
      <c r="V55" s="33"/>
      <c r="W55" s="35"/>
      <c r="X55" s="9"/>
      <c r="Y55" s="10">
        <v>1336.5</v>
      </c>
      <c r="Z55" s="7">
        <f t="shared" si="1"/>
        <v>1.3365</v>
      </c>
      <c r="AB55" s="11"/>
      <c r="AC55" s="12"/>
    </row>
    <row r="56" spans="1:29" ht="89.25" x14ac:dyDescent="0.25">
      <c r="A56" s="38">
        <v>38</v>
      </c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 t="s">
        <v>40</v>
      </c>
      <c r="O56" s="38"/>
      <c r="P56" s="33" t="s">
        <v>168</v>
      </c>
      <c r="Q56" s="40">
        <f t="shared" si="0"/>
        <v>4.2</v>
      </c>
      <c r="R56" s="38" t="s">
        <v>38</v>
      </c>
      <c r="S56" s="33">
        <v>1</v>
      </c>
      <c r="T56" s="40">
        <v>4.2</v>
      </c>
      <c r="U56" s="33" t="s">
        <v>52</v>
      </c>
      <c r="V56" s="33"/>
      <c r="W56" s="35"/>
      <c r="X56" s="9"/>
      <c r="Y56" s="10">
        <v>4273.5</v>
      </c>
      <c r="Z56" s="7">
        <f t="shared" si="1"/>
        <v>4.2735000000000003</v>
      </c>
      <c r="AB56" s="11"/>
      <c r="AC56" s="12"/>
    </row>
    <row r="57" spans="1:29" ht="63.75" x14ac:dyDescent="0.25">
      <c r="A57" s="38">
        <v>39</v>
      </c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 t="s">
        <v>40</v>
      </c>
      <c r="O57" s="38"/>
      <c r="P57" s="42" t="s">
        <v>169</v>
      </c>
      <c r="Q57" s="40">
        <f t="shared" si="0"/>
        <v>6.9</v>
      </c>
      <c r="R57" s="38" t="s">
        <v>38</v>
      </c>
      <c r="S57" s="33">
        <v>1</v>
      </c>
      <c r="T57" s="40">
        <v>6.9</v>
      </c>
      <c r="U57" s="42" t="s">
        <v>90</v>
      </c>
      <c r="V57" s="33"/>
      <c r="W57" s="35"/>
      <c r="X57" s="9"/>
      <c r="Y57" s="10">
        <v>2156</v>
      </c>
      <c r="Z57" s="7">
        <f t="shared" si="1"/>
        <v>2.1560000000000001</v>
      </c>
      <c r="AB57" s="11"/>
      <c r="AC57" s="12"/>
    </row>
    <row r="58" spans="1:29" ht="15.75" x14ac:dyDescent="0.25">
      <c r="A58" s="38">
        <v>40</v>
      </c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 t="s">
        <v>40</v>
      </c>
      <c r="O58" s="38"/>
      <c r="P58" s="37" t="s">
        <v>170</v>
      </c>
      <c r="Q58" s="40">
        <f t="shared" si="0"/>
        <v>0.28613893376413574</v>
      </c>
      <c r="R58" s="38" t="s">
        <v>41</v>
      </c>
      <c r="S58" s="33">
        <v>185.7</v>
      </c>
      <c r="T58" s="40">
        <v>53.136000000000003</v>
      </c>
      <c r="U58" s="33" t="s">
        <v>91</v>
      </c>
      <c r="V58" s="33"/>
      <c r="W58" s="35"/>
      <c r="X58" s="9"/>
      <c r="Y58" s="10">
        <v>568.1</v>
      </c>
      <c r="Z58" s="7">
        <f t="shared" si="1"/>
        <v>0.56810000000000005</v>
      </c>
      <c r="AB58" s="11"/>
      <c r="AC58" s="12"/>
    </row>
    <row r="59" spans="1:29" ht="15.75" x14ac:dyDescent="0.25">
      <c r="A59" s="38">
        <v>41</v>
      </c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 t="s">
        <v>40</v>
      </c>
      <c r="O59" s="38"/>
      <c r="P59" s="37" t="s">
        <v>42</v>
      </c>
      <c r="Q59" s="40">
        <f t="shared" si="0"/>
        <v>5.5000000000000007E-2</v>
      </c>
      <c r="R59" s="38" t="s">
        <v>41</v>
      </c>
      <c r="S59" s="33">
        <v>53.3</v>
      </c>
      <c r="T59" s="40">
        <v>2.9315000000000002</v>
      </c>
      <c r="U59" s="37" t="s">
        <v>92</v>
      </c>
      <c r="V59" s="33"/>
      <c r="W59" s="35"/>
      <c r="X59" s="9"/>
      <c r="Y59" s="10">
        <v>3385.2</v>
      </c>
      <c r="Z59" s="7">
        <f t="shared" si="1"/>
        <v>3.3851999999999998</v>
      </c>
      <c r="AB59" s="11"/>
      <c r="AC59" s="12"/>
    </row>
    <row r="60" spans="1:29" ht="15.75" x14ac:dyDescent="0.25">
      <c r="A60" s="38">
        <v>42</v>
      </c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 t="s">
        <v>40</v>
      </c>
      <c r="O60" s="38"/>
      <c r="P60" s="37" t="s">
        <v>42</v>
      </c>
      <c r="Q60" s="40">
        <f t="shared" si="0"/>
        <v>2.2238167938931297E-2</v>
      </c>
      <c r="R60" s="38" t="s">
        <v>41</v>
      </c>
      <c r="S60" s="33">
        <v>65.5</v>
      </c>
      <c r="T60" s="40">
        <v>1.4565999999999999</v>
      </c>
      <c r="U60" s="37" t="s">
        <v>44</v>
      </c>
      <c r="V60" s="33"/>
      <c r="W60" s="35"/>
      <c r="X60" s="9"/>
      <c r="Y60" s="10">
        <v>3326.4</v>
      </c>
      <c r="Z60" s="7">
        <f t="shared" si="1"/>
        <v>3.3264</v>
      </c>
      <c r="AB60" s="11"/>
      <c r="AC60" s="12"/>
    </row>
    <row r="61" spans="1:29" ht="15.75" x14ac:dyDescent="0.25">
      <c r="A61" s="38">
        <v>43</v>
      </c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 t="s">
        <v>40</v>
      </c>
      <c r="O61" s="38"/>
      <c r="P61" s="37" t="s">
        <v>42</v>
      </c>
      <c r="Q61" s="40">
        <f t="shared" si="0"/>
        <v>0.13036036036036036</v>
      </c>
      <c r="R61" s="38" t="s">
        <v>41</v>
      </c>
      <c r="S61" s="33">
        <v>22.2</v>
      </c>
      <c r="T61" s="40">
        <v>2.8940000000000001</v>
      </c>
      <c r="U61" s="37" t="s">
        <v>43</v>
      </c>
      <c r="V61" s="33"/>
      <c r="W61" s="35"/>
      <c r="X61" s="9"/>
      <c r="Y61" s="10">
        <v>2647.9</v>
      </c>
      <c r="Z61" s="7">
        <f t="shared" si="1"/>
        <v>2.6478999999999999</v>
      </c>
      <c r="AB61" s="11"/>
      <c r="AC61" s="12"/>
    </row>
    <row r="62" spans="1:29" ht="15.75" x14ac:dyDescent="0.25">
      <c r="A62" s="38">
        <v>44</v>
      </c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 t="s">
        <v>40</v>
      </c>
      <c r="O62" s="38"/>
      <c r="P62" s="37" t="s">
        <v>42</v>
      </c>
      <c r="Q62" s="40">
        <f t="shared" si="0"/>
        <v>5.4999999999999993E-2</v>
      </c>
      <c r="R62" s="38" t="s">
        <v>41</v>
      </c>
      <c r="S62" s="33">
        <v>34.200000000000003</v>
      </c>
      <c r="T62" s="40">
        <v>1.881</v>
      </c>
      <c r="U62" s="37" t="s">
        <v>93</v>
      </c>
      <c r="V62" s="33"/>
      <c r="W62" s="35"/>
      <c r="X62" s="9"/>
      <c r="Y62" s="10">
        <v>15486.88</v>
      </c>
      <c r="Z62" s="7">
        <f t="shared" si="1"/>
        <v>15.486879999999999</v>
      </c>
      <c r="AB62" s="11"/>
      <c r="AC62" s="12"/>
    </row>
    <row r="63" spans="1:29" ht="15.75" x14ac:dyDescent="0.25">
      <c r="A63" s="38">
        <v>45</v>
      </c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 t="s">
        <v>40</v>
      </c>
      <c r="O63" s="38"/>
      <c r="P63" s="37" t="s">
        <v>42</v>
      </c>
      <c r="Q63" s="40">
        <f t="shared" si="0"/>
        <v>0.17537459283387624</v>
      </c>
      <c r="R63" s="38" t="s">
        <v>41</v>
      </c>
      <c r="S63" s="33">
        <v>30.7</v>
      </c>
      <c r="T63" s="40">
        <v>5.3840000000000003</v>
      </c>
      <c r="U63" s="37" t="s">
        <v>44</v>
      </c>
      <c r="V63" s="33"/>
      <c r="W63" s="35"/>
      <c r="X63" s="9"/>
      <c r="Y63" s="10">
        <v>9000</v>
      </c>
      <c r="Z63" s="7">
        <f t="shared" si="1"/>
        <v>9</v>
      </c>
      <c r="AB63" s="11"/>
      <c r="AC63" s="12"/>
    </row>
    <row r="64" spans="1:29" ht="15.75" x14ac:dyDescent="0.25">
      <c r="A64" s="38">
        <v>46</v>
      </c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 t="s">
        <v>40</v>
      </c>
      <c r="O64" s="38"/>
      <c r="P64" s="37" t="s">
        <v>42</v>
      </c>
      <c r="Q64" s="40">
        <f t="shared" si="0"/>
        <v>7.8803191489361699E-2</v>
      </c>
      <c r="R64" s="38" t="s">
        <v>41</v>
      </c>
      <c r="S64" s="33">
        <v>18.8</v>
      </c>
      <c r="T64" s="40">
        <v>1.4815</v>
      </c>
      <c r="U64" s="37" t="s">
        <v>44</v>
      </c>
      <c r="V64" s="33"/>
      <c r="W64" s="35"/>
      <c r="X64" s="9"/>
      <c r="Y64" s="10">
        <v>83043</v>
      </c>
      <c r="Z64" s="7">
        <f t="shared" si="1"/>
        <v>83.043000000000006</v>
      </c>
      <c r="AB64" s="11"/>
      <c r="AC64" s="12"/>
    </row>
    <row r="65" spans="1:29" ht="135" x14ac:dyDescent="0.25">
      <c r="A65" s="38">
        <v>47</v>
      </c>
      <c r="B65" s="39"/>
      <c r="C65" s="38"/>
      <c r="D65" s="38"/>
      <c r="E65" s="38"/>
      <c r="F65" s="38"/>
      <c r="G65" s="38"/>
      <c r="H65" s="38"/>
      <c r="I65" s="38"/>
      <c r="J65" s="38"/>
      <c r="K65" s="38" t="s">
        <v>40</v>
      </c>
      <c r="L65" s="38"/>
      <c r="M65" s="38"/>
      <c r="N65" s="38"/>
      <c r="O65" s="38"/>
      <c r="P65" s="32" t="s">
        <v>171</v>
      </c>
      <c r="Q65" s="40">
        <f t="shared" si="0"/>
        <v>14006.048449999998</v>
      </c>
      <c r="R65" s="38" t="s">
        <v>38</v>
      </c>
      <c r="S65" s="33">
        <v>1</v>
      </c>
      <c r="T65" s="40">
        <v>14006.048449999998</v>
      </c>
      <c r="U65" s="32" t="s">
        <v>94</v>
      </c>
      <c r="V65" s="37">
        <v>32110316236</v>
      </c>
      <c r="W65" s="35"/>
      <c r="X65" s="9"/>
      <c r="Y65" s="10">
        <v>83043</v>
      </c>
      <c r="Z65" s="7">
        <f t="shared" si="1"/>
        <v>83.043000000000006</v>
      </c>
      <c r="AB65" s="11"/>
      <c r="AC65" s="12"/>
    </row>
    <row r="66" spans="1:29" ht="120" x14ac:dyDescent="0.25">
      <c r="A66" s="38">
        <v>48</v>
      </c>
      <c r="B66" s="39"/>
      <c r="C66" s="38"/>
      <c r="D66" s="38"/>
      <c r="E66" s="38"/>
      <c r="F66" s="38"/>
      <c r="G66" s="38"/>
      <c r="H66" s="38"/>
      <c r="I66" s="38"/>
      <c r="J66" s="38"/>
      <c r="K66" s="38" t="s">
        <v>40</v>
      </c>
      <c r="L66" s="38"/>
      <c r="M66" s="38"/>
      <c r="N66" s="38"/>
      <c r="O66" s="38"/>
      <c r="P66" s="32" t="s">
        <v>172</v>
      </c>
      <c r="Q66" s="40">
        <f t="shared" si="0"/>
        <v>13847.706960000001</v>
      </c>
      <c r="R66" s="38" t="s">
        <v>38</v>
      </c>
      <c r="S66" s="33">
        <v>1</v>
      </c>
      <c r="T66" s="40">
        <v>13847.706960000001</v>
      </c>
      <c r="U66" s="32" t="s">
        <v>94</v>
      </c>
      <c r="V66" s="37">
        <v>32110333043</v>
      </c>
      <c r="W66" s="35"/>
      <c r="X66" s="9"/>
      <c r="Y66" s="10">
        <v>293029.84999999998</v>
      </c>
      <c r="Z66" s="7">
        <f t="shared" si="1"/>
        <v>293.02984999999995</v>
      </c>
      <c r="AB66" s="11"/>
      <c r="AC66" s="12"/>
    </row>
    <row r="67" spans="1:29" ht="76.5" x14ac:dyDescent="0.25">
      <c r="A67" s="38">
        <v>49</v>
      </c>
      <c r="B67" s="39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 t="s">
        <v>40</v>
      </c>
      <c r="O67" s="38"/>
      <c r="P67" s="33" t="s">
        <v>173</v>
      </c>
      <c r="Q67" s="40">
        <f t="shared" si="0"/>
        <v>0.53500000000000003</v>
      </c>
      <c r="R67" s="38" t="s">
        <v>38</v>
      </c>
      <c r="S67" s="33">
        <v>1</v>
      </c>
      <c r="T67" s="40">
        <v>0.53500000000000003</v>
      </c>
      <c r="U67" s="33" t="s">
        <v>95</v>
      </c>
      <c r="V67" s="33"/>
      <c r="W67" s="35"/>
      <c r="X67" s="9"/>
      <c r="Y67" s="10">
        <v>15000</v>
      </c>
      <c r="Z67" s="7">
        <f t="shared" si="1"/>
        <v>15</v>
      </c>
      <c r="AB67" s="11"/>
      <c r="AC67" s="12"/>
    </row>
    <row r="68" spans="1:29" ht="78.75" x14ac:dyDescent="0.25">
      <c r="A68" s="38">
        <v>50</v>
      </c>
      <c r="B68" s="39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 t="s">
        <v>40</v>
      </c>
      <c r="O68" s="38"/>
      <c r="P68" s="45" t="s">
        <v>174</v>
      </c>
      <c r="Q68" s="40">
        <f t="shared" si="0"/>
        <v>99.700070000000011</v>
      </c>
      <c r="R68" s="38" t="s">
        <v>38</v>
      </c>
      <c r="S68" s="33">
        <v>1</v>
      </c>
      <c r="T68" s="40">
        <v>99.700070000000011</v>
      </c>
      <c r="U68" s="37" t="s">
        <v>96</v>
      </c>
      <c r="V68" s="33"/>
      <c r="W68" s="35"/>
      <c r="X68" s="9"/>
      <c r="Y68" s="10">
        <v>48529.49</v>
      </c>
      <c r="Z68" s="7">
        <f t="shared" si="1"/>
        <v>48.529489999999996</v>
      </c>
      <c r="AB68" s="11"/>
      <c r="AC68" s="12"/>
    </row>
    <row r="69" spans="1:29" ht="94.5" x14ac:dyDescent="0.25">
      <c r="A69" s="38">
        <v>51</v>
      </c>
      <c r="B69" s="39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 t="s">
        <v>40</v>
      </c>
      <c r="O69" s="38"/>
      <c r="P69" s="45" t="s">
        <v>175</v>
      </c>
      <c r="Q69" s="40">
        <f t="shared" si="0"/>
        <v>3.2</v>
      </c>
      <c r="R69" s="38" t="s">
        <v>38</v>
      </c>
      <c r="S69" s="33">
        <v>1</v>
      </c>
      <c r="T69" s="40">
        <v>3.2</v>
      </c>
      <c r="U69" s="37" t="s">
        <v>97</v>
      </c>
      <c r="V69" s="33"/>
      <c r="W69" s="35"/>
      <c r="X69" s="9"/>
      <c r="Y69" s="10">
        <v>19652.080000000002</v>
      </c>
      <c r="Z69" s="7">
        <f t="shared" si="1"/>
        <v>19.652080000000002</v>
      </c>
      <c r="AB69" s="11"/>
      <c r="AC69" s="12"/>
    </row>
    <row r="70" spans="1:29" ht="36" x14ac:dyDescent="0.25">
      <c r="A70" s="38">
        <v>52</v>
      </c>
      <c r="B70" s="39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 t="s">
        <v>40</v>
      </c>
      <c r="O70" s="38"/>
      <c r="P70" s="46" t="s">
        <v>176</v>
      </c>
      <c r="Q70" s="40">
        <f t="shared" si="0"/>
        <v>60.04815</v>
      </c>
      <c r="R70" s="38" t="s">
        <v>38</v>
      </c>
      <c r="S70" s="33">
        <v>1</v>
      </c>
      <c r="T70" s="40">
        <v>60.04815</v>
      </c>
      <c r="U70" s="33" t="s">
        <v>98</v>
      </c>
      <c r="V70" s="33"/>
      <c r="W70" s="35"/>
      <c r="X70" s="9"/>
      <c r="Y70" s="10">
        <v>23486.98</v>
      </c>
      <c r="Z70" s="7">
        <f t="shared" si="1"/>
        <v>23.486979999999999</v>
      </c>
      <c r="AB70" s="11"/>
      <c r="AC70" s="12"/>
    </row>
    <row r="71" spans="1:29" ht="15.75" x14ac:dyDescent="0.25">
      <c r="A71" s="38">
        <v>53</v>
      </c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 t="s">
        <v>40</v>
      </c>
      <c r="O71" s="38"/>
      <c r="P71" s="42" t="s">
        <v>177</v>
      </c>
      <c r="Q71" s="40">
        <f t="shared" si="0"/>
        <v>0.1764</v>
      </c>
      <c r="R71" s="38" t="s">
        <v>39</v>
      </c>
      <c r="S71" s="33">
        <v>30</v>
      </c>
      <c r="T71" s="40">
        <v>5.2919999999999998</v>
      </c>
      <c r="U71" s="33" t="s">
        <v>99</v>
      </c>
      <c r="V71" s="33"/>
      <c r="W71" s="35"/>
      <c r="X71" s="9"/>
      <c r="Y71" s="10">
        <v>7120.44</v>
      </c>
      <c r="Z71" s="7">
        <f t="shared" si="1"/>
        <v>7.1204399999999994</v>
      </c>
      <c r="AB71" s="11"/>
      <c r="AC71" s="12"/>
    </row>
    <row r="72" spans="1:29" ht="15.75" x14ac:dyDescent="0.25">
      <c r="A72" s="38">
        <v>54</v>
      </c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 t="s">
        <v>40</v>
      </c>
      <c r="O72" s="38"/>
      <c r="P72" s="42" t="s">
        <v>178</v>
      </c>
      <c r="Q72" s="40">
        <f t="shared" si="0"/>
        <v>2.01E-2</v>
      </c>
      <c r="R72" s="38" t="s">
        <v>39</v>
      </c>
      <c r="S72" s="33">
        <v>300</v>
      </c>
      <c r="T72" s="40">
        <v>6.03</v>
      </c>
      <c r="U72" s="33" t="s">
        <v>100</v>
      </c>
      <c r="V72" s="33"/>
      <c r="W72" s="35"/>
      <c r="X72" s="9"/>
      <c r="Y72" s="10">
        <v>8892</v>
      </c>
      <c r="Z72" s="7">
        <f t="shared" si="1"/>
        <v>8.8919999999999995</v>
      </c>
      <c r="AB72" s="11"/>
      <c r="AC72" s="12"/>
    </row>
    <row r="73" spans="1:29" ht="25.5" x14ac:dyDescent="0.25">
      <c r="A73" s="38">
        <v>55</v>
      </c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 t="s">
        <v>40</v>
      </c>
      <c r="O73" s="38"/>
      <c r="P73" s="42" t="s">
        <v>179</v>
      </c>
      <c r="Q73" s="40">
        <f t="shared" si="0"/>
        <v>10.143000000000001</v>
      </c>
      <c r="R73" s="38" t="s">
        <v>39</v>
      </c>
      <c r="S73" s="33">
        <v>1</v>
      </c>
      <c r="T73" s="40">
        <v>10.143000000000001</v>
      </c>
      <c r="U73" s="33" t="s">
        <v>45</v>
      </c>
      <c r="V73" s="33"/>
      <c r="W73" s="35"/>
      <c r="X73" s="9"/>
      <c r="Y73" s="10">
        <v>36000</v>
      </c>
      <c r="Z73" s="7">
        <f t="shared" si="1"/>
        <v>36</v>
      </c>
      <c r="AB73" s="11"/>
      <c r="AC73" s="12"/>
    </row>
    <row r="74" spans="1:29" ht="242.25" x14ac:dyDescent="0.25">
      <c r="A74" s="38">
        <v>56</v>
      </c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 t="s">
        <v>40</v>
      </c>
      <c r="O74" s="38"/>
      <c r="P74" s="42" t="s">
        <v>180</v>
      </c>
      <c r="Q74" s="40">
        <f t="shared" si="0"/>
        <v>13.5</v>
      </c>
      <c r="R74" s="38" t="s">
        <v>38</v>
      </c>
      <c r="S74" s="33">
        <v>1</v>
      </c>
      <c r="T74" s="40">
        <v>13.5</v>
      </c>
      <c r="U74" s="42" t="s">
        <v>101</v>
      </c>
      <c r="V74" s="33"/>
      <c r="W74" s="35"/>
      <c r="X74" s="9"/>
      <c r="Y74" s="10">
        <v>83400</v>
      </c>
      <c r="Z74" s="7">
        <f t="shared" si="1"/>
        <v>83.4</v>
      </c>
      <c r="AB74" s="11"/>
      <c r="AC74" s="12"/>
    </row>
    <row r="75" spans="1:29" ht="26.25" customHeight="1" x14ac:dyDescent="0.25">
      <c r="A75" s="38">
        <v>57</v>
      </c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 t="s">
        <v>40</v>
      </c>
      <c r="O75" s="38"/>
      <c r="P75" s="34" t="s">
        <v>181</v>
      </c>
      <c r="Q75" s="40">
        <f t="shared" si="0"/>
        <v>18</v>
      </c>
      <c r="R75" s="38" t="s">
        <v>38</v>
      </c>
      <c r="S75" s="33">
        <v>1</v>
      </c>
      <c r="T75" s="40">
        <v>18</v>
      </c>
      <c r="U75" s="34" t="s">
        <v>102</v>
      </c>
      <c r="V75" s="33"/>
      <c r="W75" s="35"/>
      <c r="X75" s="9"/>
      <c r="Y75" s="10">
        <v>99960.3</v>
      </c>
      <c r="Z75" s="7">
        <f t="shared" si="1"/>
        <v>99.960300000000004</v>
      </c>
      <c r="AB75" s="11"/>
      <c r="AC75" s="12"/>
    </row>
    <row r="76" spans="1:29" ht="45" x14ac:dyDescent="0.25">
      <c r="A76" s="38">
        <v>58</v>
      </c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 t="s">
        <v>40</v>
      </c>
      <c r="O76" s="38"/>
      <c r="P76" s="34" t="s">
        <v>182</v>
      </c>
      <c r="Q76" s="40">
        <f t="shared" si="0"/>
        <v>50</v>
      </c>
      <c r="R76" s="38" t="s">
        <v>38</v>
      </c>
      <c r="S76" s="33">
        <v>1</v>
      </c>
      <c r="T76" s="40">
        <v>50</v>
      </c>
      <c r="U76" s="34" t="s">
        <v>103</v>
      </c>
      <c r="V76" s="33"/>
      <c r="W76" s="35"/>
      <c r="X76" s="9"/>
      <c r="Y76" s="10">
        <v>98039</v>
      </c>
      <c r="Z76" s="7">
        <f t="shared" si="1"/>
        <v>98.039000000000001</v>
      </c>
      <c r="AB76" s="13"/>
      <c r="AC76" s="13"/>
    </row>
    <row r="77" spans="1:29" ht="45" x14ac:dyDescent="0.25">
      <c r="A77" s="38">
        <v>59</v>
      </c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 t="s">
        <v>40</v>
      </c>
      <c r="O77" s="38"/>
      <c r="P77" s="34" t="s">
        <v>183</v>
      </c>
      <c r="Q77" s="40">
        <f t="shared" si="0"/>
        <v>1.5779999999999999E-2</v>
      </c>
      <c r="R77" s="38" t="s">
        <v>38</v>
      </c>
      <c r="S77" s="33">
        <v>1</v>
      </c>
      <c r="T77" s="40">
        <v>1.5779999999999999E-2</v>
      </c>
      <c r="U77" s="31" t="s">
        <v>104</v>
      </c>
      <c r="V77" s="33"/>
      <c r="W77" s="35"/>
      <c r="X77" s="9"/>
      <c r="Y77" s="10">
        <v>9585</v>
      </c>
      <c r="Z77" s="7">
        <f t="shared" si="1"/>
        <v>9.5850000000000009</v>
      </c>
      <c r="AB77" s="13"/>
      <c r="AC77" s="13"/>
    </row>
    <row r="78" spans="1:29" ht="45" x14ac:dyDescent="0.25">
      <c r="A78" s="38">
        <v>60</v>
      </c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 t="s">
        <v>40</v>
      </c>
      <c r="O78" s="38"/>
      <c r="P78" s="34" t="s">
        <v>183</v>
      </c>
      <c r="Q78" s="40">
        <f t="shared" si="0"/>
        <v>0.45288999999999996</v>
      </c>
      <c r="R78" s="38" t="s">
        <v>38</v>
      </c>
      <c r="S78" s="33">
        <v>1</v>
      </c>
      <c r="T78" s="40">
        <v>0.45288999999999996</v>
      </c>
      <c r="U78" s="31" t="s">
        <v>105</v>
      </c>
      <c r="V78" s="33"/>
      <c r="W78" s="35"/>
      <c r="X78" s="9"/>
      <c r="Y78" s="10">
        <v>8700</v>
      </c>
      <c r="Z78" s="7">
        <f t="shared" si="1"/>
        <v>8.6999999999999993</v>
      </c>
      <c r="AB78" s="13"/>
      <c r="AC78" s="13"/>
    </row>
    <row r="79" spans="1:29" ht="45" x14ac:dyDescent="0.25">
      <c r="A79" s="38">
        <v>61</v>
      </c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 t="s">
        <v>40</v>
      </c>
      <c r="O79" s="38"/>
      <c r="P79" s="34" t="s">
        <v>184</v>
      </c>
      <c r="Q79" s="40">
        <f t="shared" si="0"/>
        <v>1.2019999999999999E-2</v>
      </c>
      <c r="R79" s="38" t="s">
        <v>38</v>
      </c>
      <c r="S79" s="33">
        <v>1</v>
      </c>
      <c r="T79" s="40">
        <v>1.2019999999999999E-2</v>
      </c>
      <c r="U79" s="34" t="s">
        <v>106</v>
      </c>
      <c r="V79" s="33"/>
      <c r="W79" s="35"/>
      <c r="X79" s="9"/>
      <c r="Y79" s="10">
        <v>37550</v>
      </c>
      <c r="Z79" s="7">
        <f t="shared" si="1"/>
        <v>37.549999999999997</v>
      </c>
      <c r="AB79" s="13"/>
      <c r="AC79" s="13"/>
    </row>
    <row r="80" spans="1:29" ht="15.75" x14ac:dyDescent="0.25">
      <c r="A80" s="38">
        <v>62</v>
      </c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 t="s">
        <v>40</v>
      </c>
      <c r="O80" s="38"/>
      <c r="P80" s="43" t="s">
        <v>185</v>
      </c>
      <c r="Q80" s="40">
        <f t="shared" si="0"/>
        <v>4.779104477611941E-2</v>
      </c>
      <c r="R80" s="38" t="s">
        <v>39</v>
      </c>
      <c r="S80" s="33">
        <v>670</v>
      </c>
      <c r="T80" s="40">
        <v>32.020000000000003</v>
      </c>
      <c r="U80" s="43" t="s">
        <v>107</v>
      </c>
      <c r="V80" s="30"/>
      <c r="W80" s="35"/>
      <c r="X80" s="9"/>
      <c r="Y80" s="10">
        <v>48482</v>
      </c>
      <c r="Z80" s="7">
        <f t="shared" si="1"/>
        <v>48.481999999999999</v>
      </c>
      <c r="AB80" s="13"/>
      <c r="AC80" s="13"/>
    </row>
    <row r="81" spans="1:29" ht="30" x14ac:dyDescent="0.25">
      <c r="A81" s="38">
        <v>63</v>
      </c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 t="s">
        <v>40</v>
      </c>
      <c r="O81" s="38"/>
      <c r="P81" s="47" t="s">
        <v>186</v>
      </c>
      <c r="Q81" s="40">
        <f t="shared" si="0"/>
        <v>63.07</v>
      </c>
      <c r="R81" s="38" t="s">
        <v>38</v>
      </c>
      <c r="S81" s="33">
        <v>1</v>
      </c>
      <c r="T81" s="40">
        <v>63.07</v>
      </c>
      <c r="U81" s="47" t="s">
        <v>108</v>
      </c>
      <c r="V81" s="37"/>
      <c r="W81" s="36"/>
      <c r="X81" s="9"/>
      <c r="Y81" s="10">
        <v>99900</v>
      </c>
      <c r="Z81" s="7">
        <f t="shared" si="1"/>
        <v>99.9</v>
      </c>
      <c r="AB81" s="13"/>
      <c r="AC81" s="13"/>
    </row>
    <row r="82" spans="1:29" ht="45" x14ac:dyDescent="0.25">
      <c r="A82" s="38">
        <v>64</v>
      </c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 t="s">
        <v>40</v>
      </c>
      <c r="O82" s="38"/>
      <c r="P82" s="47" t="s">
        <v>187</v>
      </c>
      <c r="Q82" s="40">
        <f t="shared" si="0"/>
        <v>0.14885884023314899</v>
      </c>
      <c r="R82" s="38" t="s">
        <v>41</v>
      </c>
      <c r="S82" s="33">
        <v>669.1</v>
      </c>
      <c r="T82" s="40">
        <v>99.60145</v>
      </c>
      <c r="U82" s="47" t="s">
        <v>109</v>
      </c>
      <c r="V82" s="37"/>
      <c r="W82" s="36"/>
      <c r="X82" s="9"/>
      <c r="Y82" s="10">
        <v>12200</v>
      </c>
      <c r="Z82" s="7">
        <f t="shared" si="1"/>
        <v>12.2</v>
      </c>
      <c r="AB82" s="13"/>
      <c r="AC82" s="13"/>
    </row>
    <row r="83" spans="1:29" ht="15.75" x14ac:dyDescent="0.25">
      <c r="A83" s="38">
        <v>65</v>
      </c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 t="s">
        <v>40</v>
      </c>
      <c r="O83" s="38"/>
      <c r="P83" s="47" t="s">
        <v>188</v>
      </c>
      <c r="Q83" s="40">
        <f t="shared" si="0"/>
        <v>4.4999999999999991</v>
      </c>
      <c r="R83" s="38" t="s">
        <v>57</v>
      </c>
      <c r="S83" s="33">
        <v>22.222000000000001</v>
      </c>
      <c r="T83" s="40">
        <v>99.998999999999995</v>
      </c>
      <c r="U83" s="47" t="s">
        <v>110</v>
      </c>
      <c r="V83" s="37"/>
      <c r="W83" s="36"/>
      <c r="X83" s="9"/>
      <c r="Y83" s="10">
        <v>1200</v>
      </c>
      <c r="Z83" s="7">
        <f t="shared" si="1"/>
        <v>1.2</v>
      </c>
      <c r="AB83" s="13"/>
      <c r="AC83" s="13"/>
    </row>
    <row r="84" spans="1:29" ht="30" x14ac:dyDescent="0.25">
      <c r="A84" s="38">
        <v>66</v>
      </c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 t="s">
        <v>40</v>
      </c>
      <c r="O84" s="38"/>
      <c r="P84" s="47" t="s">
        <v>189</v>
      </c>
      <c r="Q84" s="40">
        <f t="shared" ref="Q84:Q120" si="2">T84/S84</f>
        <v>2.6609000000000003</v>
      </c>
      <c r="R84" s="38" t="s">
        <v>38</v>
      </c>
      <c r="S84" s="33">
        <v>1</v>
      </c>
      <c r="T84" s="40">
        <v>2.6609000000000003</v>
      </c>
      <c r="U84" s="47" t="s">
        <v>111</v>
      </c>
      <c r="V84" s="37"/>
      <c r="W84" s="36"/>
      <c r="X84" s="9"/>
      <c r="Y84" s="10">
        <v>72000</v>
      </c>
      <c r="Z84" s="7">
        <f t="shared" ref="Z84:Z89" si="3">Y84/1000</f>
        <v>72</v>
      </c>
      <c r="AB84" s="13"/>
      <c r="AC84" s="13"/>
    </row>
    <row r="85" spans="1:29" ht="30" x14ac:dyDescent="0.25">
      <c r="A85" s="38">
        <v>67</v>
      </c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 t="s">
        <v>40</v>
      </c>
      <c r="O85" s="38"/>
      <c r="P85" s="47" t="s">
        <v>49</v>
      </c>
      <c r="Q85" s="40">
        <f t="shared" si="2"/>
        <v>6.665</v>
      </c>
      <c r="R85" s="38" t="s">
        <v>38</v>
      </c>
      <c r="S85" s="33">
        <v>1</v>
      </c>
      <c r="T85" s="40">
        <v>6.665</v>
      </c>
      <c r="U85" s="47" t="s">
        <v>112</v>
      </c>
      <c r="V85" s="37"/>
      <c r="W85" s="36"/>
      <c r="X85" s="9"/>
      <c r="Y85" s="10">
        <v>29543</v>
      </c>
      <c r="Z85" s="7">
        <f t="shared" si="3"/>
        <v>29.542999999999999</v>
      </c>
      <c r="AB85" s="13"/>
      <c r="AC85" s="13"/>
    </row>
    <row r="86" spans="1:29" ht="15.75" x14ac:dyDescent="0.25">
      <c r="A86" s="38">
        <v>68</v>
      </c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 t="s">
        <v>40</v>
      </c>
      <c r="O86" s="38"/>
      <c r="P86" s="47" t="s">
        <v>190</v>
      </c>
      <c r="Q86" s="40">
        <f t="shared" si="2"/>
        <v>28.75</v>
      </c>
      <c r="R86" s="38" t="s">
        <v>39</v>
      </c>
      <c r="S86" s="33">
        <v>2</v>
      </c>
      <c r="T86" s="40">
        <v>57.5</v>
      </c>
      <c r="U86" s="47" t="s">
        <v>113</v>
      </c>
      <c r="V86" s="37"/>
      <c r="W86" s="36"/>
      <c r="X86" s="9"/>
      <c r="Y86" s="10">
        <v>99983.95</v>
      </c>
      <c r="Z86" s="7">
        <f t="shared" si="3"/>
        <v>99.983949999999993</v>
      </c>
      <c r="AB86" s="13"/>
      <c r="AC86" s="13"/>
    </row>
    <row r="87" spans="1:29" ht="15.75" x14ac:dyDescent="0.25">
      <c r="A87" s="38">
        <v>69</v>
      </c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 t="s">
        <v>40</v>
      </c>
      <c r="O87" s="38"/>
      <c r="P87" s="47" t="s">
        <v>191</v>
      </c>
      <c r="Q87" s="40">
        <f t="shared" si="2"/>
        <v>5.0125000000000002</v>
      </c>
      <c r="R87" s="38" t="s">
        <v>55</v>
      </c>
      <c r="S87" s="33">
        <v>4</v>
      </c>
      <c r="T87" s="40">
        <v>20.05</v>
      </c>
      <c r="U87" s="47" t="s">
        <v>114</v>
      </c>
      <c r="V87" s="37"/>
      <c r="W87" s="36"/>
      <c r="X87" s="9"/>
      <c r="Y87" s="10">
        <v>28000</v>
      </c>
      <c r="Z87" s="7">
        <f t="shared" si="3"/>
        <v>28</v>
      </c>
      <c r="AB87" s="13"/>
      <c r="AC87" s="13"/>
    </row>
    <row r="88" spans="1:29" ht="15.75" x14ac:dyDescent="0.25">
      <c r="A88" s="38">
        <v>70</v>
      </c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 t="s">
        <v>40</v>
      </c>
      <c r="O88" s="38"/>
      <c r="P88" s="47" t="s">
        <v>192</v>
      </c>
      <c r="Q88" s="40">
        <f t="shared" si="2"/>
        <v>0.46933000000000002</v>
      </c>
      <c r="R88" s="38" t="s">
        <v>39</v>
      </c>
      <c r="S88" s="33">
        <v>60</v>
      </c>
      <c r="T88" s="40">
        <v>28.159800000000001</v>
      </c>
      <c r="U88" s="47" t="s">
        <v>115</v>
      </c>
      <c r="V88" s="37"/>
      <c r="W88" s="36"/>
      <c r="X88" s="9"/>
      <c r="Y88" s="10">
        <v>49100</v>
      </c>
      <c r="Z88" s="7">
        <f t="shared" si="3"/>
        <v>49.1</v>
      </c>
      <c r="AB88" s="13"/>
      <c r="AC88" s="13"/>
    </row>
    <row r="89" spans="1:29" ht="30" x14ac:dyDescent="0.25">
      <c r="A89" s="38">
        <v>71</v>
      </c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 t="s">
        <v>40</v>
      </c>
      <c r="O89" s="38"/>
      <c r="P89" s="47" t="s">
        <v>193</v>
      </c>
      <c r="Q89" s="40">
        <f t="shared" si="2"/>
        <v>0.8</v>
      </c>
      <c r="R89" s="38" t="s">
        <v>39</v>
      </c>
      <c r="S89" s="33">
        <v>18</v>
      </c>
      <c r="T89" s="40">
        <v>14.4</v>
      </c>
      <c r="U89" s="47" t="s">
        <v>116</v>
      </c>
      <c r="V89" s="37"/>
      <c r="W89" s="36"/>
      <c r="X89" s="9"/>
      <c r="Y89" s="10">
        <v>99996</v>
      </c>
      <c r="Z89" s="7">
        <f t="shared" si="3"/>
        <v>99.995999999999995</v>
      </c>
      <c r="AB89" s="13"/>
      <c r="AC89" s="13"/>
    </row>
    <row r="90" spans="1:29" ht="15" x14ac:dyDescent="0.2">
      <c r="A90" s="38">
        <v>72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38" t="s">
        <v>40</v>
      </c>
      <c r="O90" s="4"/>
      <c r="P90" s="47" t="s">
        <v>194</v>
      </c>
      <c r="Q90" s="40">
        <f t="shared" si="2"/>
        <v>1.1990000000000001</v>
      </c>
      <c r="R90" s="38" t="s">
        <v>39</v>
      </c>
      <c r="S90" s="33">
        <v>3</v>
      </c>
      <c r="T90" s="40">
        <v>3.597</v>
      </c>
      <c r="U90" s="47" t="s">
        <v>117</v>
      </c>
      <c r="V90" s="48"/>
    </row>
    <row r="91" spans="1:29" ht="30" x14ac:dyDescent="0.2">
      <c r="A91" s="38">
        <v>73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38" t="s">
        <v>40</v>
      </c>
      <c r="O91" s="4"/>
      <c r="P91" s="47" t="s">
        <v>195</v>
      </c>
      <c r="Q91" s="40">
        <f t="shared" si="2"/>
        <v>8.0666666666666664</v>
      </c>
      <c r="R91" s="38" t="s">
        <v>39</v>
      </c>
      <c r="S91" s="33">
        <v>3</v>
      </c>
      <c r="T91" s="40">
        <v>24.2</v>
      </c>
      <c r="U91" s="47" t="s">
        <v>118</v>
      </c>
      <c r="V91" s="48"/>
    </row>
    <row r="92" spans="1:29" ht="30" x14ac:dyDescent="0.2">
      <c r="A92" s="38">
        <v>74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38" t="s">
        <v>40</v>
      </c>
      <c r="O92" s="4"/>
      <c r="P92" s="47" t="s">
        <v>189</v>
      </c>
      <c r="Q92" s="40">
        <f t="shared" si="2"/>
        <v>10</v>
      </c>
      <c r="R92" s="38" t="s">
        <v>38</v>
      </c>
      <c r="S92" s="33">
        <v>1</v>
      </c>
      <c r="T92" s="40">
        <v>10</v>
      </c>
      <c r="U92" s="47" t="s">
        <v>119</v>
      </c>
      <c r="V92" s="48"/>
    </row>
    <row r="93" spans="1:29" ht="30" x14ac:dyDescent="0.2">
      <c r="A93" s="38">
        <v>75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38" t="s">
        <v>40</v>
      </c>
      <c r="O93" s="4"/>
      <c r="P93" s="47" t="s">
        <v>196</v>
      </c>
      <c r="Q93" s="40">
        <f t="shared" si="2"/>
        <v>7.88</v>
      </c>
      <c r="R93" s="38" t="s">
        <v>47</v>
      </c>
      <c r="S93" s="33">
        <v>2</v>
      </c>
      <c r="T93" s="40">
        <v>15.76</v>
      </c>
      <c r="U93" s="47" t="s">
        <v>120</v>
      </c>
      <c r="V93" s="48"/>
    </row>
    <row r="94" spans="1:29" ht="30" x14ac:dyDescent="0.2">
      <c r="A94" s="38">
        <v>76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38" t="s">
        <v>40</v>
      </c>
      <c r="O94" s="4"/>
      <c r="P94" s="47" t="s">
        <v>197</v>
      </c>
      <c r="Q94" s="40">
        <f t="shared" si="2"/>
        <v>2.5</v>
      </c>
      <c r="R94" s="38" t="s">
        <v>38</v>
      </c>
      <c r="S94" s="33">
        <v>1</v>
      </c>
      <c r="T94" s="40">
        <v>2.5</v>
      </c>
      <c r="U94" s="47" t="s">
        <v>121</v>
      </c>
      <c r="V94" s="48"/>
    </row>
    <row r="95" spans="1:29" ht="45" x14ac:dyDescent="0.2">
      <c r="A95" s="38">
        <v>77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38" t="s">
        <v>40</v>
      </c>
      <c r="O95" s="4"/>
      <c r="P95" s="47" t="s">
        <v>198</v>
      </c>
      <c r="Q95" s="40">
        <f t="shared" si="2"/>
        <v>7.46</v>
      </c>
      <c r="R95" s="38" t="s">
        <v>38</v>
      </c>
      <c r="S95" s="33">
        <v>1</v>
      </c>
      <c r="T95" s="40">
        <v>7.46</v>
      </c>
      <c r="U95" s="47" t="s">
        <v>122</v>
      </c>
      <c r="V95" s="48"/>
    </row>
    <row r="96" spans="1:29" ht="45" x14ac:dyDescent="0.2">
      <c r="A96" s="38">
        <v>78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38" t="s">
        <v>40</v>
      </c>
      <c r="O96" s="4"/>
      <c r="P96" s="47" t="s">
        <v>199</v>
      </c>
      <c r="Q96" s="40">
        <f t="shared" si="2"/>
        <v>99.99</v>
      </c>
      <c r="R96" s="38" t="s">
        <v>38</v>
      </c>
      <c r="S96" s="33">
        <v>1</v>
      </c>
      <c r="T96" s="40">
        <v>99.99</v>
      </c>
      <c r="U96" s="47" t="s">
        <v>123</v>
      </c>
      <c r="V96" s="48"/>
    </row>
    <row r="97" spans="1:22" ht="45" x14ac:dyDescent="0.2">
      <c r="A97" s="38">
        <v>79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38" t="s">
        <v>40</v>
      </c>
      <c r="O97" s="4"/>
      <c r="P97" s="47" t="s">
        <v>200</v>
      </c>
      <c r="Q97" s="40">
        <f t="shared" si="2"/>
        <v>54.46</v>
      </c>
      <c r="R97" s="38" t="s">
        <v>38</v>
      </c>
      <c r="S97" s="33">
        <v>1</v>
      </c>
      <c r="T97" s="40">
        <v>54.46</v>
      </c>
      <c r="U97" s="47" t="s">
        <v>124</v>
      </c>
      <c r="V97" s="48"/>
    </row>
    <row r="98" spans="1:22" ht="45" x14ac:dyDescent="0.2">
      <c r="A98" s="38">
        <v>80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38" t="s">
        <v>40</v>
      </c>
      <c r="O98" s="4"/>
      <c r="P98" s="47" t="s">
        <v>200</v>
      </c>
      <c r="Q98" s="40">
        <f t="shared" si="2"/>
        <v>65.372</v>
      </c>
      <c r="R98" s="38" t="s">
        <v>38</v>
      </c>
      <c r="S98" s="33">
        <v>1</v>
      </c>
      <c r="T98" s="40">
        <v>65.372</v>
      </c>
      <c r="U98" s="47" t="s">
        <v>124</v>
      </c>
      <c r="V98" s="48"/>
    </row>
    <row r="99" spans="1:22" ht="30" x14ac:dyDescent="0.2">
      <c r="A99" s="38">
        <v>81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38" t="s">
        <v>40</v>
      </c>
      <c r="O99" s="4"/>
      <c r="P99" s="47" t="s">
        <v>50</v>
      </c>
      <c r="Q99" s="40">
        <f t="shared" si="2"/>
        <v>99.552399999999992</v>
      </c>
      <c r="R99" s="38" t="s">
        <v>38</v>
      </c>
      <c r="S99" s="33">
        <v>1</v>
      </c>
      <c r="T99" s="40">
        <v>99.552399999999992</v>
      </c>
      <c r="U99" s="47" t="s">
        <v>125</v>
      </c>
      <c r="V99" s="48"/>
    </row>
    <row r="100" spans="1:22" ht="45" x14ac:dyDescent="0.2">
      <c r="A100" s="38">
        <v>82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38" t="s">
        <v>40</v>
      </c>
      <c r="O100" s="4"/>
      <c r="P100" s="47" t="s">
        <v>201</v>
      </c>
      <c r="Q100" s="40">
        <f t="shared" si="2"/>
        <v>71.099999999999994</v>
      </c>
      <c r="R100" s="38" t="s">
        <v>38</v>
      </c>
      <c r="S100" s="33">
        <v>1</v>
      </c>
      <c r="T100" s="40">
        <v>71.099999999999994</v>
      </c>
      <c r="U100" s="47" t="s">
        <v>126</v>
      </c>
      <c r="V100" s="48"/>
    </row>
    <row r="101" spans="1:22" ht="30" x14ac:dyDescent="0.2">
      <c r="A101" s="38">
        <v>83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38" t="s">
        <v>40</v>
      </c>
      <c r="O101" s="4"/>
      <c r="P101" s="47" t="s">
        <v>202</v>
      </c>
      <c r="Q101" s="40">
        <f t="shared" si="2"/>
        <v>87.51039999999999</v>
      </c>
      <c r="R101" s="38" t="s">
        <v>38</v>
      </c>
      <c r="S101" s="33">
        <v>1</v>
      </c>
      <c r="T101" s="40">
        <v>87.51039999999999</v>
      </c>
      <c r="U101" s="47" t="s">
        <v>127</v>
      </c>
      <c r="V101" s="48"/>
    </row>
    <row r="102" spans="1:22" ht="30" x14ac:dyDescent="0.2">
      <c r="A102" s="38">
        <v>84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38" t="s">
        <v>40</v>
      </c>
      <c r="O102" s="4"/>
      <c r="P102" s="47" t="s">
        <v>203</v>
      </c>
      <c r="Q102" s="40">
        <f t="shared" si="2"/>
        <v>30.55</v>
      </c>
      <c r="R102" s="38" t="s">
        <v>39</v>
      </c>
      <c r="S102" s="33">
        <v>1</v>
      </c>
      <c r="T102" s="40">
        <v>30.55</v>
      </c>
      <c r="U102" s="47" t="s">
        <v>128</v>
      </c>
      <c r="V102" s="48"/>
    </row>
    <row r="103" spans="1:22" ht="60" x14ac:dyDescent="0.2">
      <c r="A103" s="38">
        <v>85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38" t="s">
        <v>40</v>
      </c>
      <c r="O103" s="4"/>
      <c r="P103" s="47" t="s">
        <v>204</v>
      </c>
      <c r="Q103" s="40">
        <f t="shared" si="2"/>
        <v>198.8</v>
      </c>
      <c r="R103" s="38" t="s">
        <v>38</v>
      </c>
      <c r="S103" s="33">
        <v>1</v>
      </c>
      <c r="T103" s="40">
        <v>198.8</v>
      </c>
      <c r="U103" s="47" t="s">
        <v>129</v>
      </c>
      <c r="V103" s="48"/>
    </row>
    <row r="104" spans="1:22" ht="60" x14ac:dyDescent="0.2">
      <c r="A104" s="38">
        <v>86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38" t="s">
        <v>40</v>
      </c>
      <c r="O104" s="4"/>
      <c r="P104" s="47" t="s">
        <v>204</v>
      </c>
      <c r="Q104" s="40">
        <f t="shared" si="2"/>
        <v>114.55</v>
      </c>
      <c r="R104" s="38" t="s">
        <v>38</v>
      </c>
      <c r="S104" s="33">
        <v>1</v>
      </c>
      <c r="T104" s="40">
        <v>114.55</v>
      </c>
      <c r="U104" s="47" t="s">
        <v>130</v>
      </c>
      <c r="V104" s="48"/>
    </row>
    <row r="105" spans="1:22" ht="75" x14ac:dyDescent="0.2">
      <c r="A105" s="38">
        <v>87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38" t="s">
        <v>40</v>
      </c>
      <c r="O105" s="4"/>
      <c r="P105" s="47" t="s">
        <v>205</v>
      </c>
      <c r="Q105" s="40">
        <f t="shared" si="2"/>
        <v>203.17</v>
      </c>
      <c r="R105" s="38" t="s">
        <v>38</v>
      </c>
      <c r="S105" s="33">
        <v>1</v>
      </c>
      <c r="T105" s="40">
        <v>203.17</v>
      </c>
      <c r="U105" s="47" t="s">
        <v>131</v>
      </c>
      <c r="V105" s="48"/>
    </row>
    <row r="106" spans="1:22" ht="60" x14ac:dyDescent="0.2">
      <c r="A106" s="38">
        <v>88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38" t="s">
        <v>40</v>
      </c>
      <c r="O106" s="4"/>
      <c r="P106" s="47" t="s">
        <v>204</v>
      </c>
      <c r="Q106" s="40">
        <f t="shared" si="2"/>
        <v>171.3</v>
      </c>
      <c r="R106" s="38" t="s">
        <v>38</v>
      </c>
      <c r="S106" s="33">
        <v>1</v>
      </c>
      <c r="T106" s="40">
        <v>171.3</v>
      </c>
      <c r="U106" s="47" t="s">
        <v>132</v>
      </c>
      <c r="V106" s="48"/>
    </row>
    <row r="107" spans="1:22" ht="60" x14ac:dyDescent="0.2">
      <c r="A107" s="38">
        <v>89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38" t="s">
        <v>40</v>
      </c>
      <c r="O107" s="4"/>
      <c r="P107" s="47" t="s">
        <v>204</v>
      </c>
      <c r="Q107" s="40">
        <f t="shared" si="2"/>
        <v>149.23400000000001</v>
      </c>
      <c r="R107" s="38" t="s">
        <v>38</v>
      </c>
      <c r="S107" s="33">
        <v>1</v>
      </c>
      <c r="T107" s="40">
        <v>149.23400000000001</v>
      </c>
      <c r="U107" s="47" t="s">
        <v>133</v>
      </c>
      <c r="V107" s="48"/>
    </row>
    <row r="108" spans="1:22" ht="45" x14ac:dyDescent="0.2">
      <c r="A108" s="38">
        <v>90</v>
      </c>
      <c r="B108" s="4"/>
      <c r="C108" s="4"/>
      <c r="D108" s="4"/>
      <c r="E108" s="4"/>
      <c r="F108" s="4"/>
      <c r="G108" s="4"/>
      <c r="H108" s="4"/>
      <c r="I108" s="4"/>
      <c r="J108" s="4"/>
      <c r="K108" s="4" t="s">
        <v>40</v>
      </c>
      <c r="L108" s="4"/>
      <c r="M108" s="4"/>
      <c r="N108" s="4"/>
      <c r="O108" s="4"/>
      <c r="P108" s="43" t="s">
        <v>206</v>
      </c>
      <c r="Q108" s="40">
        <f t="shared" si="2"/>
        <v>1.2858191072618255</v>
      </c>
      <c r="R108" s="38" t="s">
        <v>39</v>
      </c>
      <c r="S108" s="33">
        <v>1501</v>
      </c>
      <c r="T108" s="40">
        <v>1930.01448</v>
      </c>
      <c r="U108" s="49" t="s">
        <v>134</v>
      </c>
      <c r="V108" s="37">
        <v>32110201454</v>
      </c>
    </row>
    <row r="109" spans="1:22" ht="76.5" x14ac:dyDescent="0.2">
      <c r="A109" s="38">
        <v>91</v>
      </c>
      <c r="B109" s="4"/>
      <c r="C109" s="4"/>
      <c r="D109" s="4"/>
      <c r="E109" s="4"/>
      <c r="F109" s="4"/>
      <c r="G109" s="4"/>
      <c r="H109" s="4"/>
      <c r="I109" s="4"/>
      <c r="J109" s="4"/>
      <c r="K109" s="4" t="s">
        <v>40</v>
      </c>
      <c r="L109" s="4"/>
      <c r="M109" s="4"/>
      <c r="N109" s="4"/>
      <c r="O109" s="4"/>
      <c r="P109" s="33" t="s">
        <v>207</v>
      </c>
      <c r="Q109" s="40">
        <f t="shared" si="2"/>
        <v>598.15599999999995</v>
      </c>
      <c r="R109" s="38" t="s">
        <v>38</v>
      </c>
      <c r="S109" s="33">
        <v>1</v>
      </c>
      <c r="T109" s="40">
        <v>598.15599999999995</v>
      </c>
      <c r="U109" s="33" t="s">
        <v>135</v>
      </c>
      <c r="V109" s="37">
        <v>32110241781</v>
      </c>
    </row>
    <row r="110" spans="1:22" ht="89.25" x14ac:dyDescent="0.2">
      <c r="A110" s="38">
        <v>92</v>
      </c>
      <c r="B110" s="4"/>
      <c r="C110" s="4"/>
      <c r="D110" s="4"/>
      <c r="E110" s="4"/>
      <c r="F110" s="4"/>
      <c r="G110" s="4"/>
      <c r="H110" s="4"/>
      <c r="I110" s="4"/>
      <c r="J110" s="4"/>
      <c r="K110" s="4" t="s">
        <v>40</v>
      </c>
      <c r="L110" s="4"/>
      <c r="M110" s="4"/>
      <c r="N110" s="4"/>
      <c r="O110" s="4"/>
      <c r="P110" s="33" t="s">
        <v>208</v>
      </c>
      <c r="Q110" s="40">
        <f t="shared" si="2"/>
        <v>10388.3799</v>
      </c>
      <c r="R110" s="38" t="s">
        <v>38</v>
      </c>
      <c r="S110" s="33">
        <v>1</v>
      </c>
      <c r="T110" s="40">
        <v>10388.3799</v>
      </c>
      <c r="U110" s="33" t="s">
        <v>136</v>
      </c>
      <c r="V110" s="37">
        <v>32110234430</v>
      </c>
    </row>
    <row r="111" spans="1:22" ht="63.75" x14ac:dyDescent="0.2">
      <c r="A111" s="38">
        <v>93</v>
      </c>
      <c r="B111" s="4"/>
      <c r="C111" s="4"/>
      <c r="D111" s="4"/>
      <c r="E111" s="4"/>
      <c r="F111" s="4"/>
      <c r="G111" s="4"/>
      <c r="H111" s="4"/>
      <c r="I111" s="4"/>
      <c r="J111" s="4"/>
      <c r="K111" s="4" t="s">
        <v>40</v>
      </c>
      <c r="L111" s="4"/>
      <c r="M111" s="4"/>
      <c r="N111" s="4"/>
      <c r="O111" s="4"/>
      <c r="P111" s="33" t="s">
        <v>209</v>
      </c>
      <c r="Q111" s="40">
        <f t="shared" si="2"/>
        <v>96.9</v>
      </c>
      <c r="R111" s="38" t="s">
        <v>38</v>
      </c>
      <c r="S111" s="33">
        <v>1</v>
      </c>
      <c r="T111" s="40">
        <v>96.9</v>
      </c>
      <c r="U111" s="33" t="s">
        <v>53</v>
      </c>
      <c r="V111" s="37">
        <v>32110248510</v>
      </c>
    </row>
    <row r="112" spans="1:22" ht="102" x14ac:dyDescent="0.2">
      <c r="A112" s="38">
        <v>94</v>
      </c>
      <c r="B112" s="4"/>
      <c r="C112" s="4"/>
      <c r="D112" s="4"/>
      <c r="E112" s="4"/>
      <c r="F112" s="4"/>
      <c r="G112" s="4"/>
      <c r="H112" s="4"/>
      <c r="I112" s="4"/>
      <c r="J112" s="4"/>
      <c r="K112" s="4" t="s">
        <v>40</v>
      </c>
      <c r="L112" s="4"/>
      <c r="M112" s="4"/>
      <c r="N112" s="4"/>
      <c r="O112" s="4"/>
      <c r="P112" s="33" t="s">
        <v>210</v>
      </c>
      <c r="Q112" s="40">
        <f t="shared" si="2"/>
        <v>105</v>
      </c>
      <c r="R112" s="38" t="s">
        <v>38</v>
      </c>
      <c r="S112" s="33">
        <v>1</v>
      </c>
      <c r="T112" s="40">
        <v>105</v>
      </c>
      <c r="U112" s="33" t="s">
        <v>137</v>
      </c>
      <c r="V112" s="37">
        <v>32110248436</v>
      </c>
    </row>
    <row r="113" spans="1:22" ht="76.5" x14ac:dyDescent="0.2">
      <c r="A113" s="38">
        <v>95</v>
      </c>
      <c r="B113" s="4"/>
      <c r="C113" s="4"/>
      <c r="D113" s="4"/>
      <c r="E113" s="4"/>
      <c r="F113" s="4"/>
      <c r="G113" s="4"/>
      <c r="H113" s="4"/>
      <c r="I113" s="4"/>
      <c r="J113" s="4"/>
      <c r="K113" s="4" t="s">
        <v>40</v>
      </c>
      <c r="L113" s="4"/>
      <c r="M113" s="4"/>
      <c r="N113" s="4"/>
      <c r="O113" s="4"/>
      <c r="P113" s="33" t="s">
        <v>211</v>
      </c>
      <c r="Q113" s="40">
        <f t="shared" si="2"/>
        <v>1100</v>
      </c>
      <c r="R113" s="38" t="s">
        <v>38</v>
      </c>
      <c r="S113" s="33">
        <v>1</v>
      </c>
      <c r="T113" s="40">
        <v>1100</v>
      </c>
      <c r="U113" s="33" t="s">
        <v>138</v>
      </c>
      <c r="V113" s="37">
        <v>32110290797</v>
      </c>
    </row>
    <row r="114" spans="1:22" ht="15" x14ac:dyDescent="0.2">
      <c r="A114" s="38">
        <v>96</v>
      </c>
      <c r="B114" s="4"/>
      <c r="C114" s="4"/>
      <c r="D114" s="4"/>
      <c r="E114" s="4"/>
      <c r="F114" s="4"/>
      <c r="G114" s="4"/>
      <c r="H114" s="4"/>
      <c r="I114" s="4"/>
      <c r="J114" s="4"/>
      <c r="K114" s="4" t="s">
        <v>40</v>
      </c>
      <c r="L114" s="4"/>
      <c r="M114" s="4"/>
      <c r="N114" s="4"/>
      <c r="O114" s="4"/>
      <c r="P114" s="43" t="s">
        <v>212</v>
      </c>
      <c r="Q114" s="40">
        <f t="shared" si="2"/>
        <v>5.0430278532608694</v>
      </c>
      <c r="R114" s="38" t="s">
        <v>39</v>
      </c>
      <c r="S114" s="33">
        <v>368</v>
      </c>
      <c r="T114" s="40">
        <v>1855.8342500000001</v>
      </c>
      <c r="U114" s="33" t="s">
        <v>139</v>
      </c>
      <c r="V114" s="37">
        <v>32110282611</v>
      </c>
    </row>
    <row r="115" spans="1:22" ht="63.75" x14ac:dyDescent="0.2">
      <c r="A115" s="38">
        <v>97</v>
      </c>
      <c r="B115" s="4"/>
      <c r="C115" s="4"/>
      <c r="D115" s="4"/>
      <c r="E115" s="4"/>
      <c r="F115" s="4"/>
      <c r="G115" s="4"/>
      <c r="H115" s="4"/>
      <c r="I115" s="4"/>
      <c r="J115" s="4"/>
      <c r="K115" s="4" t="s">
        <v>40</v>
      </c>
      <c r="L115" s="4"/>
      <c r="M115" s="4"/>
      <c r="N115" s="4"/>
      <c r="O115" s="4"/>
      <c r="P115" s="33" t="s">
        <v>213</v>
      </c>
      <c r="Q115" s="40">
        <f t="shared" si="2"/>
        <v>5108.3999999999996</v>
      </c>
      <c r="R115" s="38" t="s">
        <v>38</v>
      </c>
      <c r="S115" s="33">
        <v>1</v>
      </c>
      <c r="T115" s="40">
        <v>5108.3999999999996</v>
      </c>
      <c r="U115" s="33" t="s">
        <v>138</v>
      </c>
      <c r="V115" s="37">
        <v>32110241775</v>
      </c>
    </row>
    <row r="116" spans="1:22" ht="45" x14ac:dyDescent="0.2">
      <c r="A116" s="38">
        <v>98</v>
      </c>
      <c r="B116" s="4"/>
      <c r="C116" s="4"/>
      <c r="D116" s="4"/>
      <c r="E116" s="4"/>
      <c r="F116" s="4"/>
      <c r="G116" s="4"/>
      <c r="H116" s="4"/>
      <c r="I116" s="4"/>
      <c r="J116" s="4"/>
      <c r="K116" s="4" t="s">
        <v>40</v>
      </c>
      <c r="L116" s="4"/>
      <c r="M116" s="4"/>
      <c r="N116" s="4"/>
      <c r="O116" s="4"/>
      <c r="P116" s="43" t="s">
        <v>214</v>
      </c>
      <c r="Q116" s="40">
        <f t="shared" si="2"/>
        <v>11.891999999999999</v>
      </c>
      <c r="R116" s="38" t="s">
        <v>39</v>
      </c>
      <c r="S116" s="33">
        <v>26</v>
      </c>
      <c r="T116" s="40">
        <v>309.19200000000001</v>
      </c>
      <c r="U116" s="33" t="s">
        <v>140</v>
      </c>
      <c r="V116" s="37">
        <v>32110282313</v>
      </c>
    </row>
    <row r="117" spans="1:22" ht="25.5" x14ac:dyDescent="0.2">
      <c r="A117" s="38">
        <v>99</v>
      </c>
      <c r="B117" s="4"/>
      <c r="C117" s="4"/>
      <c r="D117" s="4"/>
      <c r="E117" s="4"/>
      <c r="F117" s="4"/>
      <c r="G117" s="4"/>
      <c r="H117" s="4"/>
      <c r="I117" s="4"/>
      <c r="J117" s="4"/>
      <c r="K117" s="4" t="s">
        <v>40</v>
      </c>
      <c r="L117" s="4"/>
      <c r="M117" s="4"/>
      <c r="N117" s="4"/>
      <c r="O117" s="4"/>
      <c r="P117" s="33" t="s">
        <v>215</v>
      </c>
      <c r="Q117" s="40">
        <f t="shared" si="2"/>
        <v>1029.72</v>
      </c>
      <c r="R117" s="38" t="s">
        <v>39</v>
      </c>
      <c r="S117" s="33">
        <v>3</v>
      </c>
      <c r="T117" s="40">
        <v>3089.16</v>
      </c>
      <c r="U117" s="33" t="s">
        <v>140</v>
      </c>
      <c r="V117" s="37">
        <v>32110295483</v>
      </c>
    </row>
    <row r="118" spans="1:22" ht="38.25" x14ac:dyDescent="0.2">
      <c r="A118" s="38">
        <v>100</v>
      </c>
      <c r="B118" s="4"/>
      <c r="C118" s="4"/>
      <c r="D118" s="4"/>
      <c r="E118" s="4"/>
      <c r="F118" s="4"/>
      <c r="G118" s="4"/>
      <c r="H118" s="4"/>
      <c r="I118" s="4"/>
      <c r="J118" s="4"/>
      <c r="K118" s="4" t="s">
        <v>40</v>
      </c>
      <c r="L118" s="4"/>
      <c r="M118" s="4"/>
      <c r="N118" s="4"/>
      <c r="O118" s="4"/>
      <c r="P118" s="33" t="s">
        <v>216</v>
      </c>
      <c r="Q118" s="40">
        <f t="shared" si="2"/>
        <v>0.3819387727986952</v>
      </c>
      <c r="R118" s="38" t="s">
        <v>46</v>
      </c>
      <c r="S118" s="33">
        <v>50277</v>
      </c>
      <c r="T118" s="40">
        <v>19202.735679999998</v>
      </c>
      <c r="U118" s="33" t="s">
        <v>141</v>
      </c>
      <c r="V118" s="37">
        <v>32110309060</v>
      </c>
    </row>
    <row r="119" spans="1:22" ht="30" x14ac:dyDescent="0.2">
      <c r="A119" s="38">
        <v>101</v>
      </c>
      <c r="B119" s="4"/>
      <c r="C119" s="4"/>
      <c r="D119" s="4"/>
      <c r="E119" s="4"/>
      <c r="F119" s="4"/>
      <c r="G119" s="4"/>
      <c r="H119" s="4"/>
      <c r="I119" s="4"/>
      <c r="J119" s="4"/>
      <c r="K119" s="4" t="s">
        <v>40</v>
      </c>
      <c r="L119" s="4"/>
      <c r="M119" s="4"/>
      <c r="N119" s="4"/>
      <c r="O119" s="4"/>
      <c r="P119" s="43" t="s">
        <v>217</v>
      </c>
      <c r="Q119" s="40">
        <f t="shared" si="2"/>
        <v>11.195048266666666</v>
      </c>
      <c r="R119" s="38" t="s">
        <v>39</v>
      </c>
      <c r="S119" s="33">
        <v>75</v>
      </c>
      <c r="T119" s="40">
        <v>839.62861999999996</v>
      </c>
      <c r="U119" s="33" t="s">
        <v>142</v>
      </c>
      <c r="V119" s="37">
        <v>32110316330</v>
      </c>
    </row>
    <row r="120" spans="1:22" ht="25.5" x14ac:dyDescent="0.2">
      <c r="A120" s="38">
        <v>102</v>
      </c>
      <c r="B120" s="4"/>
      <c r="C120" s="4"/>
      <c r="D120" s="4"/>
      <c r="E120" s="4"/>
      <c r="F120" s="4"/>
      <c r="G120" s="4"/>
      <c r="H120" s="4"/>
      <c r="I120" s="4"/>
      <c r="J120" s="4"/>
      <c r="K120" s="4" t="s">
        <v>40</v>
      </c>
      <c r="L120" s="4"/>
      <c r="M120" s="4"/>
      <c r="N120" s="4"/>
      <c r="O120" s="4"/>
      <c r="P120" s="43" t="s">
        <v>218</v>
      </c>
      <c r="Q120" s="40">
        <f t="shared" si="2"/>
        <v>11.196092307692309</v>
      </c>
      <c r="R120" s="38" t="s">
        <v>39</v>
      </c>
      <c r="S120" s="33">
        <v>26</v>
      </c>
      <c r="T120" s="40">
        <v>291.09840000000003</v>
      </c>
      <c r="U120" s="33" t="s">
        <v>142</v>
      </c>
      <c r="V120" s="37">
        <v>32110316394</v>
      </c>
    </row>
  </sheetData>
  <autoFilter ref="A18:AD120"/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U13:U17"/>
    <mergeCell ref="P13:P17"/>
    <mergeCell ref="Q13:Q17"/>
    <mergeCell ref="R13:R17"/>
    <mergeCell ref="S13:S17"/>
    <mergeCell ref="T13:T17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</mergeCells>
  <conditionalFormatting sqref="U72">
    <cfRule type="duplicateValues" dxfId="7" priority="4"/>
  </conditionalFormatting>
  <conditionalFormatting sqref="U73">
    <cfRule type="duplicateValues" dxfId="5" priority="2"/>
  </conditionalFormatting>
  <conditionalFormatting sqref="U73">
    <cfRule type="duplicateValues" dxfId="3" priority="3"/>
  </conditionalFormatting>
  <conditionalFormatting sqref="U73">
    <cfRule type="duplicateValues" dxfId="1" priority="1"/>
  </conditionalFormatting>
  <dataValidations count="4">
    <dataValidation type="date" allowBlank="1" showInputMessage="1" showErrorMessage="1" sqref="B29 B35 B40 B47 B49:B53">
      <formula1>44197</formula1>
      <formula2>73415</formula2>
    </dataValidation>
    <dataValidation type="decimal" allowBlank="1" showInputMessage="1" showErrorMessage="1" sqref="Y81:Y88">
      <formula1>0</formula1>
      <formula2>999999999999999</formula2>
    </dataValidation>
    <dataValidation type="decimal" allowBlank="1" showInputMessage="1" showErrorMessage="1" sqref="Y50:Y53">
      <formula1>0</formula1>
      <formula2>1000000000</formula2>
    </dataValidation>
    <dataValidation type="decimal" allowBlank="1" showInputMessage="1" showErrorMessage="1" sqref="Y26:Y27 Y29 Y34:Y36 Y67:Y68 Y74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2021-07-07T14:03:38Z</dcterms:modified>
</cp:coreProperties>
</file>